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VOJKO TITAN\Vrtec Sladki Vrh\Projekti PZI\Objavleni na portalu\"/>
    </mc:Choice>
  </mc:AlternateContent>
  <xr:revisionPtr revIDLastSave="0" documentId="13_ncr:1_{C1948A22-A6A6-45E8-B7AC-850B240A1257}" xr6:coauthVersionLast="44" xr6:coauthVersionMax="44" xr10:uidLastSave="{00000000-0000-0000-0000-000000000000}"/>
  <bookViews>
    <workbookView xWindow="-120" yWindow="-120" windowWidth="29040" windowHeight="15840" tabRatio="948" xr2:uid="{00000000-000D-0000-FFFF-FFFF00000000}"/>
  </bookViews>
  <sheets>
    <sheet name="NASL" sheetId="8" r:id="rId1"/>
    <sheet name="GO.REKAP" sheetId="12" r:id="rId2"/>
    <sheet name="A.GD.REKAP" sheetId="6" r:id="rId3"/>
    <sheet name="A.I.RD" sheetId="30" r:id="rId4"/>
    <sheet name="A.II.ZeD&amp;PD" sheetId="37" r:id="rId5"/>
    <sheet name="A.III.ZD" sheetId="5" r:id="rId6"/>
    <sheet name="B.OD.REKAP" sheetId="13" r:id="rId7"/>
    <sheet name="B.I.KrovKD" sheetId="14" r:id="rId8"/>
    <sheet name="B.II.KljuD" sheetId="15" r:id="rId9"/>
    <sheet name="B.III.MizD" sheetId="34" r:id="rId10"/>
    <sheet name="B.IV.KerD" sheetId="17" r:id="rId11"/>
    <sheet name="B.V.SuhMD" sheetId="18" r:id="rId12"/>
    <sheet name="B.VI.StaPohištvo" sheetId="20" r:id="rId13"/>
    <sheet name="B.VII.SlikD" sheetId="19" r:id="rId14"/>
    <sheet name="B.VIII.FasD, Sen" sheetId="21" r:id="rId15"/>
    <sheet name="B.IX.Podi&amp;tlaki" sheetId="28" r:id="rId16"/>
    <sheet name="oprema_kuhinja" sheetId="39" r:id="rId17"/>
    <sheet name="C.SPL.DELA" sheetId="29" r:id="rId18"/>
  </sheets>
  <definedNames>
    <definedName name="_xlnm.Print_Area" localSheetId="3">A.I.RD!$A$1:$G$82</definedName>
    <definedName name="_xlnm.Print_Area" localSheetId="4">'A.II.ZeD&amp;PD'!$A$1:$G$26</definedName>
    <definedName name="_xlnm.Print_Area" localSheetId="5">A.III.ZD!$A$1:$G$71</definedName>
    <definedName name="_xlnm.Print_Area" localSheetId="7">B.I.KrovKD!$A$1:$G$36</definedName>
    <definedName name="_xlnm.Print_Area" localSheetId="8">B.II.KljuD!$A$1:$G$21</definedName>
    <definedName name="_xlnm.Print_Area" localSheetId="9">B.III.MizD!$A$1:$G$29</definedName>
    <definedName name="_xlnm.Print_Area" localSheetId="10">B.IV.KerD!$A$1:$G$65</definedName>
    <definedName name="_xlnm.Print_Area" localSheetId="15">'B.IX.Podi&amp;tlaki'!$A$1:$G$23</definedName>
    <definedName name="_xlnm.Print_Area" localSheetId="6">B.OD.REKAP!$A$1:$G$49</definedName>
    <definedName name="_xlnm.Print_Area" localSheetId="11">B.V.SuhMD!$A$1:$G$62</definedName>
    <definedName name="_xlnm.Print_Area" localSheetId="12">B.VI.StaPohištvo!$A$1:$G$63</definedName>
    <definedName name="_xlnm.Print_Area" localSheetId="13">B.VII.SlikD!$A$1:$G$42</definedName>
    <definedName name="_xlnm.Print_Area" localSheetId="14">'B.VIII.FasD, Sen'!$A$1:$G$57</definedName>
    <definedName name="_xlnm.Print_Area" localSheetId="17">'C.SPL.DELA'!$A$1:$G$14</definedName>
    <definedName name="Print_Area" localSheetId="2">A.GD.REKAP!$A$1:$G$37</definedName>
    <definedName name="Print_Area" localSheetId="3">A.I.RD!$A$1:$G$82</definedName>
    <definedName name="Print_Area" localSheetId="4">'A.II.ZeD&amp;PD'!$A$1:$G$56</definedName>
    <definedName name="Print_Area" localSheetId="5">A.III.ZD!$A$1:$G$73</definedName>
    <definedName name="Print_Area" localSheetId="7">B.I.KrovKD!$A$1:$G$36</definedName>
    <definedName name="Print_Area" localSheetId="8">B.II.KljuD!$A$1:$G$21</definedName>
    <definedName name="Print_Area" localSheetId="9">B.III.MizD!$A$1:$G$29</definedName>
    <definedName name="Print_Area" localSheetId="10">B.IV.KerD!$A$1:$G$65</definedName>
    <definedName name="Print_Area" localSheetId="15">'B.IX.Podi&amp;tlaki'!$A$1:$G$23</definedName>
    <definedName name="Print_Area" localSheetId="6">B.OD.REKAP!$A$1:$G$49</definedName>
    <definedName name="Print_Area" localSheetId="11">B.V.SuhMD!$A$1:$G$62</definedName>
    <definedName name="Print_Area" localSheetId="12">B.VI.StaPohištvo!$A$1:$G$63</definedName>
    <definedName name="Print_Area" localSheetId="13">B.VII.SlikD!$A$1:$G$42</definedName>
    <definedName name="Print_Area" localSheetId="14">'B.VIII.FasD, Sen'!$A$1:$G$57</definedName>
    <definedName name="Print_Area" localSheetId="17">'C.SPL.DELA'!$A$1:$G$14</definedName>
    <definedName name="Print_Area" localSheetId="1">GO.REKAP!$A$1:$G$37</definedName>
    <definedName name="Print_Titles" localSheetId="2">A.GD.REKAP!#REF!</definedName>
    <definedName name="Print_Titles" localSheetId="3">A.I.RD!$1:$1</definedName>
    <definedName name="Print_Titles" localSheetId="4">'A.II.ZeD&amp;PD'!$1:$1</definedName>
    <definedName name="Print_Titles" localSheetId="5">A.III.ZD!$1:$1</definedName>
    <definedName name="Print_Titles" localSheetId="7">B.I.KrovKD!$1:$1</definedName>
    <definedName name="Print_Titles" localSheetId="8">B.II.KljuD!$1:$1</definedName>
    <definedName name="Print_Titles" localSheetId="9">B.III.MizD!$1:$1</definedName>
    <definedName name="Print_Titles" localSheetId="10">B.IV.KerD!$1:$1</definedName>
    <definedName name="Print_Titles" localSheetId="15">'B.IX.Podi&amp;tlaki'!$A$1:$IU$1</definedName>
    <definedName name="Print_Titles" localSheetId="6">B.OD.REKAP!#REF!</definedName>
    <definedName name="Print_Titles" localSheetId="11">B.V.SuhMD!$1:$1</definedName>
    <definedName name="Print_Titles" localSheetId="12">B.VI.StaPohištvo!$1:$1</definedName>
    <definedName name="Print_Titles" localSheetId="13">B.VII.SlikD!$1:$1</definedName>
    <definedName name="Print_Titles" localSheetId="14">'B.VIII.FasD, Sen'!$1:$1</definedName>
    <definedName name="Print_Titles" localSheetId="17">'C.SPL.DELA'!$1:$1</definedName>
    <definedName name="Print_Titles" localSheetId="1">GO.REKAP!#REF!</definedName>
    <definedName name="_xlnm.Print_Titles" localSheetId="3">A.I.RD!$1:$1</definedName>
    <definedName name="_xlnm.Print_Titles" localSheetId="4">'A.II.ZeD&amp;PD'!$1:$1</definedName>
    <definedName name="_xlnm.Print_Titles" localSheetId="5">A.III.ZD!$1:$1</definedName>
    <definedName name="_xlnm.Print_Titles" localSheetId="7">B.I.KrovKD!$1:$1</definedName>
    <definedName name="_xlnm.Print_Titles" localSheetId="8">B.II.KljuD!$1:$1</definedName>
    <definedName name="_xlnm.Print_Titles" localSheetId="9">B.III.MizD!$1:$1</definedName>
    <definedName name="_xlnm.Print_Titles" localSheetId="10">B.IV.KerD!$1:$1</definedName>
    <definedName name="_xlnm.Print_Titles" localSheetId="15">'B.IX.Podi&amp;tlaki'!$1:$1</definedName>
    <definedName name="_xlnm.Print_Titles" localSheetId="11">B.V.SuhMD!$1:$1</definedName>
    <definedName name="_xlnm.Print_Titles" localSheetId="12">B.VI.StaPohištvo!$1:$1</definedName>
    <definedName name="_xlnm.Print_Titles" localSheetId="13">B.VII.SlikD!$1:$1</definedName>
    <definedName name="_xlnm.Print_Titles" localSheetId="14">'B.VIII.FasD, Sen'!$1:$1</definedName>
    <definedName name="_xlnm.Print_Titles" localSheetId="17">'C.SPL.DELA'!$1:$1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39" l="1"/>
  <c r="G23" i="39" l="1"/>
  <c r="G22" i="39"/>
  <c r="G21" i="39"/>
  <c r="G31" i="39"/>
  <c r="G30" i="39"/>
  <c r="G29" i="39"/>
  <c r="G28" i="39"/>
  <c r="G27" i="39"/>
  <c r="G26" i="39"/>
  <c r="G25" i="39"/>
  <c r="G24" i="39"/>
  <c r="C38" i="39"/>
  <c r="C7" i="39" s="1"/>
  <c r="C35" i="39"/>
  <c r="G20" i="39"/>
  <c r="G19" i="39"/>
  <c r="G12" i="39"/>
  <c r="G7" i="39"/>
  <c r="A59" i="18"/>
  <c r="G18" i="28"/>
  <c r="G17" i="28"/>
  <c r="O27" i="21"/>
  <c r="N27" i="21"/>
  <c r="G27" i="21"/>
  <c r="O25" i="21"/>
  <c r="N25" i="21"/>
  <c r="G57" i="18"/>
  <c r="A49" i="18"/>
  <c r="G45" i="18"/>
  <c r="G32" i="18"/>
  <c r="C45" i="5"/>
  <c r="G33" i="5"/>
  <c r="C35" i="5"/>
  <c r="G35" i="39" l="1"/>
  <c r="C69" i="5" l="1"/>
  <c r="C62" i="5"/>
  <c r="C27" i="34" l="1"/>
  <c r="A20" i="34"/>
  <c r="A45" i="17"/>
  <c r="C19" i="15"/>
  <c r="C24" i="37" l="1"/>
  <c r="C26" i="37"/>
  <c r="C25" i="37"/>
  <c r="A19" i="37"/>
  <c r="C17" i="37"/>
  <c r="A9" i="37"/>
  <c r="C7" i="37"/>
  <c r="C82" i="30"/>
  <c r="C8" i="30" s="1"/>
  <c r="G12" i="28"/>
  <c r="C55" i="21"/>
  <c r="C29" i="21"/>
  <c r="C29" i="34"/>
  <c r="C7" i="34" s="1"/>
  <c r="C18" i="34"/>
  <c r="A9" i="34"/>
  <c r="A10" i="30"/>
  <c r="A9" i="29"/>
  <c r="C4" i="13"/>
  <c r="A14" i="20"/>
  <c r="C17" i="6"/>
  <c r="C15" i="13"/>
  <c r="C17" i="12"/>
  <c r="C23" i="28"/>
  <c r="C7" i="28" s="1"/>
  <c r="C20" i="28"/>
  <c r="C57" i="21"/>
  <c r="C7" i="21" s="1"/>
  <c r="C17" i="21"/>
  <c r="C63" i="20"/>
  <c r="C7" i="20" s="1"/>
  <c r="C61" i="20" s="1"/>
  <c r="C42" i="19"/>
  <c r="C7" i="19" s="1"/>
  <c r="C40" i="19" s="1"/>
  <c r="C41" i="19"/>
  <c r="A18" i="19"/>
  <c r="C62" i="18"/>
  <c r="C7" i="18" s="1"/>
  <c r="A9" i="18"/>
  <c r="C65" i="17"/>
  <c r="C7" i="17" s="1"/>
  <c r="C64" i="17"/>
  <c r="C63" i="17"/>
  <c r="A54" i="17"/>
  <c r="A22" i="17"/>
  <c r="C21" i="15"/>
  <c r="C7" i="15" s="1"/>
  <c r="C20" i="15"/>
  <c r="C36" i="14"/>
  <c r="C7" i="14" s="1"/>
  <c r="C34" i="14"/>
  <c r="A24" i="14"/>
  <c r="A33" i="6"/>
  <c r="A45" i="13"/>
  <c r="C45" i="13"/>
  <c r="C49" i="13" s="1"/>
  <c r="C11" i="13"/>
  <c r="C8" i="13"/>
  <c r="C5" i="13"/>
  <c r="C3" i="13"/>
  <c r="C14" i="12"/>
  <c r="C13" i="12"/>
  <c r="C10" i="12"/>
  <c r="C7" i="12"/>
  <c r="C6" i="12"/>
  <c r="C5" i="12"/>
  <c r="C33" i="6"/>
  <c r="C37" i="6" s="1"/>
  <c r="C7" i="6"/>
  <c r="C6" i="6"/>
  <c r="C13" i="6"/>
  <c r="C5" i="6"/>
  <c r="C10" i="6"/>
  <c r="C71" i="5"/>
  <c r="C7" i="5" s="1"/>
  <c r="C26" i="12" l="1"/>
  <c r="G20" i="28"/>
  <c r="G7" i="28" s="1"/>
</calcChain>
</file>

<file path=xl/sharedStrings.xml><?xml version="1.0" encoding="utf-8"?>
<sst xmlns="http://schemas.openxmlformats.org/spreadsheetml/2006/main" count="933" uniqueCount="448">
  <si>
    <t>e./</t>
  </si>
  <si>
    <t>kom</t>
  </si>
  <si>
    <t>a./</t>
  </si>
  <si>
    <t>b./</t>
  </si>
  <si>
    <t>Ključavničarska dela</t>
  </si>
  <si>
    <t>Mizarska dela</t>
  </si>
  <si>
    <t>Keramičarska dela</t>
  </si>
  <si>
    <t xml:space="preserve">Zidarska dela </t>
  </si>
  <si>
    <t>Slikopleskarska dela</t>
  </si>
  <si>
    <t>c./</t>
  </si>
  <si>
    <t>d./</t>
  </si>
  <si>
    <t>REKAPITULACIJA</t>
  </si>
  <si>
    <t>GRADBENA DELA</t>
  </si>
  <si>
    <t>OBRTNIŠKA DELA</t>
  </si>
  <si>
    <t>A.</t>
  </si>
  <si>
    <t>B.</t>
  </si>
  <si>
    <t>C1.</t>
  </si>
  <si>
    <t>kpl</t>
  </si>
  <si>
    <t>POZ</t>
  </si>
  <si>
    <t>OPIS/ENOTA</t>
  </si>
  <si>
    <t>KOLIČINA</t>
  </si>
  <si>
    <t>CENA/ ENOTO</t>
  </si>
  <si>
    <t>CENA SKUPAJ</t>
  </si>
  <si>
    <t>m1</t>
  </si>
  <si>
    <t>m2</t>
  </si>
  <si>
    <t>EM</t>
  </si>
  <si>
    <t>B1.</t>
  </si>
  <si>
    <t>A1.</t>
  </si>
  <si>
    <t>A2.</t>
  </si>
  <si>
    <t>A3.</t>
  </si>
  <si>
    <t>(€)</t>
  </si>
  <si>
    <t>A.III.</t>
  </si>
  <si>
    <t>B2.</t>
  </si>
  <si>
    <t>B4.</t>
  </si>
  <si>
    <t>skupaj</t>
  </si>
  <si>
    <t>€</t>
  </si>
  <si>
    <t>Investitor:</t>
  </si>
  <si>
    <t>Objekt:</t>
  </si>
  <si>
    <t>Proj. dokumentacija:</t>
  </si>
  <si>
    <t>PZI</t>
  </si>
  <si>
    <t>Štev. projekta:</t>
  </si>
  <si>
    <t>INVESTITOR:</t>
  </si>
  <si>
    <t>OBJEKT:</t>
  </si>
  <si>
    <t>VRSTA PROJEKTNE DOKUMENTACIJE:</t>
  </si>
  <si>
    <t>ZA GRADNJO:</t>
  </si>
  <si>
    <t>PROJEKTANT:</t>
  </si>
  <si>
    <t>Direktor:</t>
  </si>
  <si>
    <t>ODGOVORNI PROJEKTANT:</t>
  </si>
  <si>
    <t>ŠTEVILKA PROJEKTA:</t>
  </si>
  <si>
    <t>KRAJ IN DATUM IZDELAVE:</t>
  </si>
  <si>
    <t>GRADBENO OBRTNIŠKA DELA</t>
  </si>
  <si>
    <t>A.I.</t>
  </si>
  <si>
    <t>A.II.</t>
  </si>
  <si>
    <t>DDV 22 %</t>
  </si>
  <si>
    <t>SKUPAJ (brez DDV)</t>
  </si>
  <si>
    <t>SKUPAJ (z DDV)</t>
  </si>
  <si>
    <t>C.</t>
  </si>
  <si>
    <t>ur</t>
  </si>
  <si>
    <t>VRSTA DEL</t>
  </si>
  <si>
    <t>SKUPNA REKAPITULACIJA</t>
  </si>
  <si>
    <t>B.I.</t>
  </si>
  <si>
    <t>B.II.</t>
  </si>
  <si>
    <t>B.I</t>
  </si>
  <si>
    <t>B.III.</t>
  </si>
  <si>
    <t>B.IV.</t>
  </si>
  <si>
    <t>barva in način polaganja po shemi projektanta!</t>
  </si>
  <si>
    <t xml:space="preserve">  </t>
  </si>
  <si>
    <t>B.V.</t>
  </si>
  <si>
    <t>Suhomontažna dela</t>
  </si>
  <si>
    <t>montažne predelne stene, obloge</t>
  </si>
  <si>
    <t>B.VI.</t>
  </si>
  <si>
    <t>Dobava in slikanje sten z barvami za notranjost prostorov z vsemi fazami dela in pripravo podloge (preddela, kitanje, brušenje).</t>
  </si>
  <si>
    <t>Notranji opleski - stene</t>
  </si>
  <si>
    <t>Popravilo opleskov</t>
  </si>
  <si>
    <t>Popravilo opleskov po končanih obrtniških in instalacijskih delih in razna nepredvidena slikopleskarska dela.</t>
  </si>
  <si>
    <t>%</t>
  </si>
  <si>
    <t>Stavbno pohištvo</t>
  </si>
  <si>
    <t>Splošno:</t>
  </si>
  <si>
    <t>notranji elementi</t>
  </si>
  <si>
    <t>B.VII.</t>
  </si>
  <si>
    <t>Fasada</t>
  </si>
  <si>
    <t>B.VIII.</t>
  </si>
  <si>
    <t>B.IX.</t>
  </si>
  <si>
    <t>Fasaderska dela, senčila</t>
  </si>
  <si>
    <t>B.X.</t>
  </si>
  <si>
    <t xml:space="preserve">OPOMBA : Za vsa obrtniška dela glej detajle, sheme, splošne opise in opise po pozicijah. Za vse obrtniške  izdelke na osnovi PZI  izbrani izvajalec obvezno izdela delavniške načrte, katere potrjujeta projektant in nadzornik. </t>
  </si>
  <si>
    <t>Splošna dela</t>
  </si>
  <si>
    <t>sestava:</t>
  </si>
  <si>
    <t>Podi in tlaki</t>
  </si>
  <si>
    <t>notranje finalne talne obloge</t>
  </si>
  <si>
    <t>SPLOŠNA DELA</t>
  </si>
  <si>
    <t>A.+B.+C.</t>
  </si>
  <si>
    <t>SKUPAJ</t>
  </si>
  <si>
    <t>(brez DDV)</t>
  </si>
  <si>
    <t>Opomba: Pri izdelavi ponudbe za posamezna dela je potrebno upoštevati splošna določila za vse vrste del, ter posebna določila za posamezne vrste del!</t>
  </si>
  <si>
    <t>Obračun po dejanskih stroških (5% od slikopleskarskih del).</t>
  </si>
  <si>
    <t>ŠTEVILKA NAČRTA, POPISOV:</t>
  </si>
  <si>
    <t>ODGOVORNI VODJA PROJEKTA:</t>
  </si>
  <si>
    <t>Štev. načrta:</t>
  </si>
  <si>
    <t>Zemeljska dela, pripravljalna dela</t>
  </si>
  <si>
    <t>priprave za inštalacije, …</t>
  </si>
  <si>
    <t>Vključno z pripravo delavniške dokumentacije. Izvedba po delavniškem detajlu izvajalca, detajl izvedbe potrdi arhitekt!</t>
  </si>
  <si>
    <t>Opombe:</t>
  </si>
  <si>
    <t>- v ceno slikoplesk. del so zajeti vsi premični odri</t>
  </si>
  <si>
    <t>- zaščite ter čiščenje prostorov med in po končanih delih,</t>
  </si>
  <si>
    <t>- v ceni zajeti tudi vsa predhodna pripravljalna dela za pripravo podlage (očiščenje površine prahu, madežev in drugih nečistoč, impregnacija…),</t>
  </si>
  <si>
    <t>- za izbrane barve potrebno pred izvedbo izdelati vzorec dim. 1,0 m2, ki ga potrjuje projektant,</t>
  </si>
  <si>
    <t>- izvajalec mora odvažati vse odpadke, ki nastajajo pri izvedbi,</t>
  </si>
  <si>
    <t>- vse vertikalne in horizontalne transporte.</t>
  </si>
  <si>
    <t>-Upoštevati SIST EN ISO 11998:2006, ugotavljanje odpornosti proti mokremu drgnjenju in sposobnosti čiščenja premazov.</t>
  </si>
  <si>
    <t>razna slikopleskarska dela</t>
  </si>
  <si>
    <t>Dobava in polaganje oblog iz porcelan ploščic, vključno z vsemi dodatnimi deli in prenosi.</t>
  </si>
  <si>
    <t>Dobava in vgraditev vogalnih inox profilov na stikih in zaključkih, obloge tal.</t>
  </si>
  <si>
    <t>tesnilne mase in druga keramičarska dela</t>
  </si>
  <si>
    <t>stene, stropovi</t>
  </si>
  <si>
    <r>
      <t>Izdelava, dobava in montaža stavbnega pohištva. Uporaba tehnično sistemskih rešitev opisanih v posameznih postavkah in karakteristikah  sistema za vse vgrajene elemente. Proizvod mora biti izdelan po navodilih proizvajalca, skladno s sistemskimi priročniki in skladno z veljavnimi harmoniziranimi standardi.
V ceni vseh postavk, morajo biti zajeta vsa dela, dobava in montaža, osnovni material, steklo, pritrdilni in tesnilni material, okovje, zapiralno okovje ter material za vse zaključke.</t>
    </r>
    <r>
      <rPr>
        <b/>
        <sz val="8"/>
        <rFont val="Arial CE"/>
        <charset val="238"/>
      </rPr>
      <t xml:space="preserve"> Izvajalec mora vse mere preveriti na licu mesta in izdelati ustrezno tehnično dokumentacijo in delavniške risbe in dati v potrditev projektantu.</t>
    </r>
  </si>
  <si>
    <t>V ceni zajeti vgradnjo slepih podbojev, izreze za prezračevalne rešetke.</t>
  </si>
  <si>
    <t>Izvedba v skladu s podanimi detajli in shemami v načrtu arhitekture!</t>
  </si>
  <si>
    <t>Krilo:</t>
  </si>
  <si>
    <t>Podboj:</t>
  </si>
  <si>
    <t>Opomba!</t>
  </si>
  <si>
    <t>cenovni razred 15-20 Eur/m2</t>
  </si>
  <si>
    <t>-ploščice I. kvalitete,</t>
  </si>
  <si>
    <t>-vzorce pred izvedbo potrdi projektant in predstavnik investitorja,</t>
  </si>
  <si>
    <t>- vse vertikalne in horizontalne transporte,</t>
  </si>
  <si>
    <t xml:space="preserve">-izvajalec mora odvažati vse odpadke, ki nastajajo pri izvedbi, odvoz v pooblaščeno deponijo, </t>
  </si>
  <si>
    <t>-polaganje po shemah projektanta.</t>
  </si>
  <si>
    <t>Upoštevati požarno varnostne zahteve glede tlakov po SIST EN 1350-1.</t>
  </si>
  <si>
    <t>Zahteve v zvezi z lastnostmi materiala in izvedbo tlakov opredeljuje SIST EN 651,SIST EN 649 IN SIST EN 685</t>
  </si>
  <si>
    <t>Upoštevati SIST EN 13501-požarna klasifikacija gradbenih proizvodov in elementov stavb.</t>
  </si>
  <si>
    <r>
      <t>NEPREDVIDENA DELA (3%)</t>
    </r>
    <r>
      <rPr>
        <sz val="8"/>
        <rFont val="Arial CE"/>
        <charset val="238"/>
      </rPr>
      <t>, obračun po dejanskih stroških po potrditvi nadzora</t>
    </r>
  </si>
  <si>
    <t>A4.</t>
  </si>
  <si>
    <t>A5.</t>
  </si>
  <si>
    <t>Dobava in vgradnja vodoodporne toplotne izolacije zunanjih zidov v zemlji in cokla iz ekstrudiranega polistirena na preklop (mehanska zaščita hidroizolacije), v skladu s SIST EN 13164, evropska direktiva o gradbenih proizvodih CPD 89/106/EEC). Pritrjevanje; poliuretansko lepilo TERMIFIX (1 kartuša/5m2), bitumensko hladno lepilo BITUFIX (1-2 kg/m2).</t>
  </si>
  <si>
    <t>izkopi, zasipi</t>
  </si>
  <si>
    <t>m3</t>
  </si>
  <si>
    <t>A6.</t>
  </si>
  <si>
    <t>A7.</t>
  </si>
  <si>
    <t>A8.</t>
  </si>
  <si>
    <t>A9.</t>
  </si>
  <si>
    <t>A10.</t>
  </si>
  <si>
    <t>pripravljalna dela, razna dela</t>
  </si>
  <si>
    <t>Opomba: Zavarovanje gradbišča, izvajanje ukrepov varstva pri delu, postavitev začasnih objektov in inštalacijskih priključkov je predmet varnostnega načrta, ter ga mora zagotoviti izvajalec!</t>
  </si>
  <si>
    <t>A11.</t>
  </si>
  <si>
    <t>A13.</t>
  </si>
  <si>
    <t>A14.</t>
  </si>
  <si>
    <t>A15.</t>
  </si>
  <si>
    <t>A16.</t>
  </si>
  <si>
    <t>A17.</t>
  </si>
  <si>
    <t>A19.</t>
  </si>
  <si>
    <t>f./</t>
  </si>
  <si>
    <r>
      <t>NEPREDVIDENA DELA (2,5%)</t>
    </r>
    <r>
      <rPr>
        <sz val="8"/>
        <rFont val="Arial CE"/>
        <charset val="238"/>
      </rPr>
      <t>, obračun po dejanskih stroških po potrditvi nadzora</t>
    </r>
  </si>
  <si>
    <t xml:space="preserve">Projektna dokumentacija PZI – popis del je sestavni del projektne dokumentacije PZI. Pred oddajo ponudbe je obvezno preveriti podatke in tehnične specifikacije navedene v grafičnem in tekstualnem delu projektne dokumentacije PZI. </t>
  </si>
  <si>
    <r>
      <rPr>
        <b/>
        <u/>
        <sz val="8"/>
        <rFont val="Arial CE"/>
        <charset val="238"/>
      </rPr>
      <t xml:space="preserve">Opombe: </t>
    </r>
    <r>
      <rPr>
        <b/>
        <sz val="8"/>
        <rFont val="Arial CE"/>
        <family val="2"/>
        <charset val="238"/>
      </rPr>
      <t>Pri izdelavi ponudbe za posamezna dela je potrebno upoštevati splošna določila za vse vrste del, ter posebna določila za posamezne vrste del!</t>
    </r>
  </si>
  <si>
    <t>mokri prostori</t>
  </si>
  <si>
    <t>Ob robovih elastomerni trajnoelastičnim tesnilini dilatacijski trak (npr.: Mapband) na poliestrski tkanini širine 120mm s sredisnko rastezno cono. Vodotesen, elastičen, odporen proti alkalijam, kislinam in solem.</t>
  </si>
  <si>
    <t>- V ceno izdelave sten iz mavčno kartonskih plošč so vštete tudi izdelave prebojev vsled instalacijskih vodov.</t>
  </si>
  <si>
    <t>- izvajalec mora odvažati vse odpadke, ki nastajajo pri izvedbi, odvoz na pooblaščeno deponijo,</t>
  </si>
  <si>
    <t>- vsi potrebni delovni odri morajo biti zajeti v ceni!</t>
  </si>
  <si>
    <t xml:space="preserve">- v ceni suhomontažnih del mora biti upoštevana 
  tudi izdelava bandažiranja, izdelavo zaključkov
  po sistemu K2 in bandažiranje stika 
  stena-strop. </t>
  </si>
  <si>
    <t xml:space="preserve">- vse montažne predelne stene morajo biti
  izvedene v skladu z veljavnimi  standardi in 
  tehničnimi predpisi (SIST EN 520, SIST EN 
  14195, SIST EN 1396, SIST EN 13963) </t>
  </si>
  <si>
    <t>- upoštevati SIST EN 13501-požarna klasifikacija
  gradbenih proizvodov in elementov stavb.</t>
  </si>
  <si>
    <t>-Stik stene s tlemi in stropom se izvede na nosilno ploščo tako, da ne prihaja do prenosa hrupa po horizontalni konstrukciji, skladno s pravilnikom.</t>
  </si>
  <si>
    <t>Izolacijski sloj: mineralna volna debeline 5cm</t>
  </si>
  <si>
    <t>Ovrednotena zvočna izolativnost: 52 dB</t>
  </si>
  <si>
    <t>Vgradnja:</t>
  </si>
  <si>
    <t>Notranja lesena vrata</t>
  </si>
  <si>
    <t>Izdelava, dobava, montaža in vgraditev vratnih kril in podboja.</t>
  </si>
  <si>
    <t>Zunanja senčila</t>
  </si>
  <si>
    <t>Zgornji profil: Hladno valjan, pocinkan 0,5 mm debela jeklena pločevina.</t>
  </si>
  <si>
    <t>Spodnji profil: Dve nasproti obrnjeni, ena v drugo vstavljeni lameli z vstavljeno utežjo in stranskimi zaključki iz umetne mase odporne na vremenske vplive.</t>
  </si>
  <si>
    <t>Vodila: Extrudiran Aluminijasti profil z vstavljeno drsno protišumno zaščito, 18x23 mm, standardno naravno eluksirana, z nastavljivimi distančniki 55 – 75 mm.</t>
  </si>
  <si>
    <t>barva lamel RAL, določi arhitekt; vsi aluminijasti deli elektrostatsko barvani, barva RAL po barvni študiji, pogonski deli vroče cinkani ali nerjaveči.</t>
  </si>
  <si>
    <t>Pred izvedbo izvedbo uskladiti delavniški detajl z arhitektom!</t>
  </si>
  <si>
    <t>OBČINA ŠENTILJ</t>
  </si>
  <si>
    <t>MAISTROVA ULICA 2</t>
  </si>
  <si>
    <t>2212 ŠENTILJ V SLOVENSKIH GORICAH</t>
  </si>
  <si>
    <t>Matjaž Kunstič, mag.inž.arh.</t>
  </si>
  <si>
    <t>ZAPS PA 1914</t>
  </si>
  <si>
    <t>Maribor, avgust 2019</t>
  </si>
  <si>
    <t>Rušitvena dela</t>
  </si>
  <si>
    <t>demontaže, odstranitve</t>
  </si>
  <si>
    <t>Odstranitev talne keramike</t>
  </si>
  <si>
    <t>Odstranitev talne keramike v kompletu z lepilom, vključno z vsemi pomožnimi deli, prenosi in odvozom v trajno deponijo na razdaljo do 15 km, vključno s plačilom takse.</t>
  </si>
  <si>
    <t>Odstranitev stenske keramike</t>
  </si>
  <si>
    <t>Odstranitev stenske keramike v kompletu z lepilom, vključno z vsemi pomožnimi deli, prenosi in odvozom v trajno deponijo na razdaljo do 15 km, vključno s plačilom takse.</t>
  </si>
  <si>
    <t>Pazljiva odstranitev dela lesenega opaža na spodnji strani napušča</t>
  </si>
  <si>
    <t>Pazljiva odstranitev dela obstoječega lesenega opaža na spodnji strani napušča v širini do 20 cm, ki se bo kasneje ponovno vgradil, shramba na začasni deponiji, vključno z vsemi pomožnimi deli in prenosi.</t>
  </si>
  <si>
    <t>Pazljiva odstranitev vertikalne strelovodne napeljave</t>
  </si>
  <si>
    <t>A18.</t>
  </si>
  <si>
    <t>Odstranitev talnih pohodnih betonskih plošč</t>
  </si>
  <si>
    <t>Odstranitev obstoječih talnih pohodnih betonskih plošč dimenzije 40/40/4 cm položenih ob fasadi stavbe, vključno z vsemi pomožnimi deli, prenosi in odvozom v trajno deponijo na razdaljo do 15 km, vključno s plačilom takse.</t>
  </si>
  <si>
    <t>Odkop/razkritje temeljev</t>
  </si>
  <si>
    <t>Izkop ob obstoječih temeljih zunanjih zidov povprečne globine cca 40 cm, z direktnim odlaganjem na deponijo na gradbišču, kjer se material kopiči posebej za ponovno vgraditev in zasipe  ob objektu. V ceno vključiti vsa pomožna dela in prenose.</t>
  </si>
  <si>
    <t>Zasip temeljev</t>
  </si>
  <si>
    <t>Tlačna trdnost 200 kPa pri 10% deformaciji. Toplotna prevodnost po SIST EN 12667 je 0,036 W/mK (npr.: FRAGMAT XPS 300 GL ali enakovredno, razred B-D1)</t>
  </si>
  <si>
    <t>toplotna izolacija</t>
  </si>
  <si>
    <t xml:space="preserve">Dobava in vgradnja toplotne izolacije na podstrešju iz mineralne steklene volne, v skladu s SIST EN 13162. </t>
  </si>
  <si>
    <t>Razred požarnih lastnosti A1 po SIST EN 13501-1, linearna upornost zračnemu toku AFr &gt; 5 kPa s/m², toplotna prevodnost po SIST EN 12667 je 0,034 W/mK (npr.: URSA SF34 ali enakovredno)</t>
  </si>
  <si>
    <t>položitev paropropustne folije - debelina 0,7 mm, prepustnost za vodno paro Sdvrednost ≈ 0,02 m, zelo odporna na trganje zaradi strukture 3 slojnega flisa s polipropilenskim (PP) premazom,
odporna proti vetru zaradi samolepilnega prekrivnega sloja (npr.: URSA SECCO 0,02 ali enakovredno)</t>
  </si>
  <si>
    <t>AIII.</t>
  </si>
  <si>
    <t>vertikalni odtoki</t>
  </si>
  <si>
    <t>vertikalni strelovod</t>
  </si>
  <si>
    <t>ograja</t>
  </si>
  <si>
    <t>vzidava obstoječih oken in vrat</t>
  </si>
  <si>
    <t>vzidava obstoječih vrat</t>
  </si>
  <si>
    <t>vzidava obstoječih oken</t>
  </si>
  <si>
    <t xml:space="preserve">Vzidava obstoječih predhodno pazljivo demontiranih vrat s podboji dimenzije 93/233 cm, vključno s sidrnim materialom, vsemi pomožnimi deli in prenosi. </t>
  </si>
  <si>
    <t>Ploščice so I. kvalitete, protidrsne  R10, srednje velikega formata in sodobne oblike, deb. 6-8mm. Ploščice se lepijo na estrih z vodotesnim lepilom za keramiko za mokre površine, fuge zapolnjene z vodotesno epoksidno fugirno maso (npr.: Mapei Kerapoxy 2-3mm), izvedba stika - zaključka s steno s trajnoelastično tesnilno maso.</t>
  </si>
  <si>
    <t>Dobava in vgraditev vogalnih inox profilov-zaokrožnic na stikih/stenskih zaključkih.</t>
  </si>
  <si>
    <t>Ploščice so I. kvalitete, protidrsne  R12, srednje velikega formata in sodobne oblike, deb. 6-8mm. Ploščice se lepijo na estrih z vodotesnim lepilom za keramiko za mokre površine, fuge zapolnjene z vodotesno epoksidno fugirno maso (npr.: Mapei Kerapoxy 2-3mm), izvedba stika - zaključka s steno s trajnoelastično tesnilno maso.</t>
  </si>
  <si>
    <t>KUHINJA, POMIVALNICA, PRALNICA</t>
  </si>
  <si>
    <t>stenska keramika</t>
  </si>
  <si>
    <t>talna keramika</t>
  </si>
  <si>
    <t xml:space="preserve">Obloge s keramičnimi ploščicami - stenske obloge </t>
  </si>
  <si>
    <t>Dobava in polaganje oblog iz porcelan ploščic, vključno z vsem lepilnim in tesnilnim materialom, dodatnimi deli in prenosi.</t>
  </si>
  <si>
    <t>Ploščice so I. kvalitete, srednje velikega formata in sodobne oblike. Ploščice se lepijo na estrih z vodotesnim lepilom za keramiko za mokre površine, fuge zapolnjene z vodotesno epoksidno fugirno maso (npr.: Mapei Kerapoxy 2-3mm), izvedba stika - zaključka s tlemi s trajnoelastično tesnilno maso.</t>
  </si>
  <si>
    <t>VRATA</t>
  </si>
  <si>
    <t>2x kitanje in 2x slikanje z visokopokrivno pralno notranjo zidno barvo  (npr.: JUPOL LATEKS ali enakovredno), s predhodnim nanosom akril emulzije. Razvrstitev v skladu s standardom SIST EN 13300.</t>
  </si>
  <si>
    <t>Po barvni shemi ! V ceni zajeti  intenzivnejše tone (30%).</t>
  </si>
  <si>
    <t>zunanje okenske police</t>
  </si>
  <si>
    <t>razna dela</t>
  </si>
  <si>
    <t xml:space="preserve">ponovna montaža predhodno odstranjenih lesenih desk na spodnjo stran napušča v širini cca 5 cm, vključno s sidrnim materialom, vsemi pomožnimi deli in prenosi. </t>
  </si>
  <si>
    <t>D.</t>
  </si>
  <si>
    <t>D1.</t>
  </si>
  <si>
    <t>Izravnava talne površine</t>
  </si>
  <si>
    <t>Partizanska cesta 30, 2000 Maribor</t>
  </si>
  <si>
    <t>Odstranitev obstoječega estriha po predhodno odstranjenem finalnem tlaku, vključno z vsemi pomožnimi deli, prenosi in odvozom v trajno deponijo na razdaljo do 15 km, vključno s plačilom takse.</t>
  </si>
  <si>
    <t>estrihi, plavajoči tlaki</t>
  </si>
  <si>
    <t>Dobava in izdelava mikroarmiranega cementnega estriha, kompletno z izdelavo delovnih stikov, dilatacij in vsemi pomožnimi deli in transporti do mesta vgraditve.</t>
  </si>
  <si>
    <t>Opomba: vsi estrihi so dilatirani na ustrezne površine in izvedeni po veljavnih predpisih o zvočni izolativnosti (plavajoči estrih). Uporabljeni materiali morajo ustrezati materialom iz projekta gradbene fizike.</t>
  </si>
  <si>
    <t>Mikroarmirani estrih debeline 3 cm, kompletno s potrebno armaturo, PE folijo, dilatacijskimi in obstenskimi trakovi;  površina je fino zaglajena, v skladu z SIST EN 13813.</t>
  </si>
  <si>
    <t>E.</t>
  </si>
  <si>
    <t>E1.</t>
  </si>
  <si>
    <t>POPIS DEL -VZDRŽEVALNA DELA</t>
  </si>
  <si>
    <t>VZDRŽEVALNA DELA -OBSTOJEČI VRTEC</t>
  </si>
  <si>
    <t>VRTEC SLADKI VRH</t>
  </si>
  <si>
    <t>P02/2019-PZI -VZDRŽEVALNA DELA</t>
  </si>
  <si>
    <t>P02/2019-PZI-VZDRŽEVALNA DELA</t>
  </si>
  <si>
    <t>Boris Pal inž.gr.</t>
  </si>
  <si>
    <t>IZS G-9046</t>
  </si>
  <si>
    <r>
      <t>A.B.</t>
    </r>
    <r>
      <rPr>
        <b/>
        <sz val="12"/>
        <rFont val="Arial Narrow"/>
        <family val="2"/>
      </rPr>
      <t xml:space="preserve"> –INVEST d.o.o., </t>
    </r>
  </si>
  <si>
    <t>AII.</t>
  </si>
  <si>
    <t>v postavki zajeti vsa pomožna dela in material, demontažo horizontalnega žleba in kiasnejša montaža ter ponovna priključitev na meteorni odvod.</t>
  </si>
  <si>
    <t>predelava obstoječe strehe</t>
  </si>
  <si>
    <t>predelava obstoječega kapnega roba na severni strani obstoječega objekta, kjer se izvede novi prizidek (stik z ravno streho).</t>
  </si>
  <si>
    <t>Pazljiva debomtaža pločevinaste kritine deckra in letev ter delno kasnejša montaža. Izdelava nove podporne konstrukcije za cca 1,0m višje od obstoječe kote in sicer minimalno 30 cm nad koto nove ravne strehe prizidka). Predvidena je jeklena konstrukcija konzol, ki je zajeta pri postavki ključavničarskih del pri novogranji prizidka. Vključiti vsa ostala dela.</t>
  </si>
  <si>
    <t>demontaža in kasnejša ponovna montaža kritine z letvami, podeskanjem in sekundarno kritino</t>
  </si>
  <si>
    <t>tesarska predelava konstrukcije špirovcev, lat, desk in leg (v fazi demontaže projektant določi postopek in način predelave in poda potrebna navodila za izvedbo podporne konstrukcije)</t>
  </si>
  <si>
    <t>dolžina kapnega roba (demontaža žlebov s spojnimi elementi (skriti žlebovi z obrobami) ter kasnejša ponovna montaža in predelava odtočnih cevi)</t>
  </si>
  <si>
    <t>Pazljiva demontaža v namen izvedbe fasadne obloge in kasnejša ponovna montaža z dobavo in montažno novih daljših objemk zaradi debelejše fasadne obloge (sidranje vertikalnih žlebov). Ponovna montaža predhodno demontiranih vertikalnih odtočnih cevi žlebov na novo izdelano toplotnoizolativno fasado, vključno z dobavo novega potrebnega pritrdilnega materiala (objemke, sidra) vključno priklop na obstoječe peskolove (po potrebi čiščenje le teh). V ceno vključiti vsa pomožna dela in prenose.</t>
  </si>
  <si>
    <t>Pazljiva demontaža vertikalnih vodov strelovodnega sistema za namen izvedbe nove fasadne obloge ter kasnejša ponovna montaža  na novo izdelano toplotnoizolativno fasado, vključno z dobavo novega potrebnega pritrdilnega materiala (sidra). V ceno vključiti vsa pomožna dela in prenose in varovanje sistema med vgradnjo.</t>
  </si>
  <si>
    <t>ODTOKI (verikale žlebov)</t>
  </si>
  <si>
    <t>Krovsko kleparska in tesarska dela, strešni odtoki, strelovod</t>
  </si>
  <si>
    <t>strešni odtoki in strelovod</t>
  </si>
  <si>
    <t>Izdelava in montaža ograje višine enake obstoječi ograji (do 0,85 m), izvedene iz kovinske konstrukcije - cevni pravokotni profili in polnili iz dekorativnih barvnih vlaknocementnih plošč. V ograji so izvedena vratca z zatičem na zunanji strani. Kovinske dele je potrebno pobarvati - temeljni premaz in prekrivni premaz ustrezne debeline. Ograjo je potrebno oblikovno in dimenijsko prilagoditi obstoječi ograji na terasah 2 in 3. V ceno vključiti vsa preddela, posnetek obstoječih ograj,  pomožna dela in prenose.</t>
  </si>
  <si>
    <t>ograja na terasi 1 8igralnica 3-obstoječi del)</t>
  </si>
  <si>
    <t>montaža predhodno odstranjenih opažnih desk napušča (napuš zaprt z deskami horizontalno.</t>
  </si>
  <si>
    <t>Izdelava, dobava in montaža lesenih desk/plohov deb. 5 cm na podstrešju na mestu poteznh stopnic v širini cca 30 cm, vključno s sidrnim materialom, vsemi pomožnimi deli in prenosi. Gre za servisno pot na podstrehi namenjeno vzdrževanju. Podpore so leseni tramiči kot nosilna osnova na nepohodni termoizolaciji.</t>
  </si>
  <si>
    <t>Za vsa keramičarska dela je potrebno pred izvedbo izdelati delavniško dokumentacijo oz se pisno dogovoriti z arhitektom.</t>
  </si>
  <si>
    <t xml:space="preserve">SANITARIJE </t>
  </si>
  <si>
    <t xml:space="preserve">Bandažiranje in fugiranje mavčnih sten in oblog v skladu z 2. kakovostno stopnjo (Q2) standarda (npr.: Knauf Fugenfuller Leicht). </t>
  </si>
  <si>
    <t>Zasteklene stene z vrati v sanitarije (pogled iz igralnic v sanitarije)</t>
  </si>
  <si>
    <t>Izdelava, dobava in montaža aluminijastega notranjega stavbnega pohištva. Uporaba tehnično sistemske rešitve opisane v nadaljevanju. Okvir in barva po izbiri arhitekta. Polica se obdela kot mizarski izdelek po predhodnih izmerah.</t>
  </si>
  <si>
    <t xml:space="preserve">Zasteklitev: dvojno v območju  parapetov pod 1,2m varnostno lepljeno steklo; </t>
  </si>
  <si>
    <r>
      <t xml:space="preserve">poz:  </t>
    </r>
    <r>
      <rPr>
        <b/>
        <sz val="8"/>
        <rFont val="Arial"/>
        <family val="2"/>
        <charset val="238"/>
      </rPr>
      <t xml:space="preserve">s0.01. fiksna </t>
    </r>
    <r>
      <rPr>
        <sz val="8"/>
        <rFont val="Arial"/>
        <family val="2"/>
        <charset val="238"/>
      </rPr>
      <t>zateklitev 194/113 cm (igralnica 1 -pogled v sanitarijeV03)</t>
    </r>
  </si>
  <si>
    <r>
      <t xml:space="preserve">poz:  </t>
    </r>
    <r>
      <rPr>
        <b/>
        <sz val="8"/>
        <rFont val="Arial"/>
        <family val="2"/>
        <charset val="238"/>
      </rPr>
      <t xml:space="preserve">s0.03. fiksna </t>
    </r>
    <r>
      <rPr>
        <sz val="8"/>
        <rFont val="Arial"/>
        <family val="2"/>
        <charset val="238"/>
      </rPr>
      <t>zateklitev 101/113 cm + vrata z zasteklitvami 93/233 cm  (igralnica 2 -pogled v sanitarije V01)</t>
    </r>
  </si>
  <si>
    <r>
      <t xml:space="preserve">poz:  </t>
    </r>
    <r>
      <rPr>
        <b/>
        <sz val="8"/>
        <rFont val="Arial"/>
        <family val="2"/>
        <charset val="238"/>
      </rPr>
      <t xml:space="preserve">s0.02. fiksna </t>
    </r>
    <r>
      <rPr>
        <sz val="8"/>
        <rFont val="Arial"/>
        <family val="2"/>
        <charset val="238"/>
      </rPr>
      <t>zateklitev 96/113 cm + vrata z zasteklitvami 93/233cm  (igralnica 1 -pogled v sanitarije V03)</t>
    </r>
  </si>
  <si>
    <r>
      <t xml:space="preserve">poz:  </t>
    </r>
    <r>
      <rPr>
        <b/>
        <sz val="8"/>
        <rFont val="Arial"/>
        <family val="2"/>
        <charset val="238"/>
      </rPr>
      <t xml:space="preserve">s0.04. fiksna </t>
    </r>
    <r>
      <rPr>
        <sz val="8"/>
        <rFont val="Arial"/>
        <family val="2"/>
        <charset val="238"/>
      </rPr>
      <t>zateklitev 194/113 cm (igralnica 2 -pogled v sanitarije V01)</t>
    </r>
  </si>
  <si>
    <r>
      <t xml:space="preserve">poz:  </t>
    </r>
    <r>
      <rPr>
        <b/>
        <sz val="8"/>
        <rFont val="Arial"/>
        <family val="2"/>
        <charset val="238"/>
      </rPr>
      <t xml:space="preserve">s0.05. fiksna </t>
    </r>
    <r>
      <rPr>
        <sz val="8"/>
        <rFont val="Arial"/>
        <family val="2"/>
        <charset val="238"/>
      </rPr>
      <t>zateklitev 73/113 cm  + vrata z zasteklitvami 93/233 cm (igralnica 3 -pogled v sanitarije V01)</t>
    </r>
  </si>
  <si>
    <r>
      <t xml:space="preserve">poz:  </t>
    </r>
    <r>
      <rPr>
        <b/>
        <sz val="8"/>
        <rFont val="Arial"/>
        <family val="2"/>
        <charset val="238"/>
      </rPr>
      <t xml:space="preserve">s0.06. fiksna </t>
    </r>
    <r>
      <rPr>
        <sz val="8"/>
        <rFont val="Arial"/>
        <family val="2"/>
        <charset val="238"/>
      </rPr>
      <t>zateklitev 91/113 cm  + vrata z zasteklitvami 93/233 cm (igralnica 4 -pogled v sanitarije P03)</t>
    </r>
  </si>
  <si>
    <t>ZASTEKLITVE IN ZASTEKLITVE Z VRATI (pogled v sanitarni del iz igralnic)</t>
  </si>
  <si>
    <t>Izdelava, dobava in kompletna montaža zunanje žaluzije kot na primer Senica S90 ali enakovredno.</t>
  </si>
  <si>
    <t>Zunanja žaluzija,ročni pogon, nadomezna izvedba</t>
  </si>
  <si>
    <t>Zunanja žaluzija z lamelo z zaobljenimi robovi: Lamela široka 80-90 mm in debela 0,45 mm, zaobljenega prereza z dvojno zanetanimi drsniki iz umetne mase odporne na vremenske vplive. Zatemnitvena funkcija, nadometna izvedba, vključno z toplotno izolirano kaseto ter pripadajočimi deli.  Barva in tip po izbiri arhitekta, odporna na lažje mehanske poškodbe (praske), ter brez hripa v vetrovnem vremenu.</t>
  </si>
  <si>
    <t>Mehanika:  po sistemu dobavitelja</t>
  </si>
  <si>
    <t>Pogon: točni, na vzvod</t>
  </si>
  <si>
    <t>g./</t>
  </si>
  <si>
    <t>h./</t>
  </si>
  <si>
    <t>ss.01, L1=1,94m, L2=1,940m, L3=1,94m (tri polja)</t>
  </si>
  <si>
    <t>ss.02, L1=1,94m, L2=1,940m, L3=1,94m (tri polja)</t>
  </si>
  <si>
    <t>ss.03, L1=1,94m, L2=1,940m, L3=1,94m (tri polja)</t>
  </si>
  <si>
    <t xml:space="preserve">PODANE SO OKVIRNE ŠIRINE OKEN (višina oken cca 250cm, polje vrat 250+60cm): </t>
  </si>
  <si>
    <t>ss.04, L1=1,94m, L2=1,940m, L3=1,94m (tri polja)</t>
  </si>
  <si>
    <t xml:space="preserve">ss.05, L1=1,94m, L2=1,940m </t>
  </si>
  <si>
    <t>ss.06, L1=1,94m</t>
  </si>
  <si>
    <t>ss.07, L1=1,94m (višina 60cm)</t>
  </si>
  <si>
    <t>ss.08, L1=1,94m, (višina 60 cm)</t>
  </si>
  <si>
    <t xml:space="preserve">leseno vratno krilo (Sredica vratnega krila je sestavljena iz masivnega smrekovega ali MDF okvirja, ki je dodatno ojačan za nasadila in ključavnico. Sredina okvirja je zapolnjena z iverokal ploščo) krilo obojestransko obloženo z vlakneno ploščo 3.2mm, zaključna obloga iz MAX laminata; rob krila:prekriti nalimek brez utora iz masivnega lesa. Gladko krilo brez brazde. </t>
  </si>
  <si>
    <t>Vrata so opremljena s kvalitetnimi nerjavečimi mat kromiranimi kljukami, cilindrično ključavnico (kot na primer HOPE), ločeni okrogli ščiti, nasadila: trokraka mat kromirana (skrita nasadila).</t>
  </si>
  <si>
    <t>Kovinski objemni podboj za montažne in zidane  stene z utorom za ravno obžagana krila z integrirano zaščito za prste po celotni višini, kot npr. BOS SafetyDesign (v prostorih ki niso namenjeni za dostop otrok varovala za prste niso potrebna); grundiran, prašno lakiran RAL ... (po barvni shemi). Material pocinkana V2A pločevina deb. 1,5mm, trajno elastično tesnilo, ležišča za nasadila. Tip nasadil: trodelna, 3D nastavljiva, skrita.</t>
  </si>
  <si>
    <t>Oblika vrat, pozicija odpiranja, morebitna zasteklitev krila, nadsvetloba in dodatne specifikacije so po predhodnem dogovoru z arhitektom. V načrtu so podane svetle mere prehoda! Smer odpiranja po tlorisu.</t>
  </si>
  <si>
    <t>poz.: sv.01 enokrilna 90/233 (enako obstoječim)</t>
  </si>
  <si>
    <t>a.</t>
  </si>
  <si>
    <t>b</t>
  </si>
  <si>
    <t>Pazljiva odstranitev obstoječih vrat - vratno krilo in kovinski  podboj, vključno z vsemi pomožnimi deli, prenosi in odvozom v trajno deponijo na razdaljo do 15 km, vključno s plačilom takse.</t>
  </si>
  <si>
    <t>Odstranitev  notranjih vrat s kovinskim podbojem</t>
  </si>
  <si>
    <t>Pazljiva odstranitev obstoječih vrat, ki se bodo kasneje ponovno vgradila - vratno krilo in podboj, shramba na začasni deponiji na gradbišču, vključno z vsemi pomožnimi deli in prenosi in popravili. Pazi smer odpiranja za ponovno vgradnjo. Ohranijo se najbolj ogranjena vrata.</t>
  </si>
  <si>
    <t>Odstranitev obstoječih oken - okenskih kril in okvirjev ter okenskih polic, vključno z vsemi pomožnimi deli, prenosi in odvozom v trajno deponijo na razdaljo do 15 km, vključno s plačilom takse.</t>
  </si>
  <si>
    <t>Odstranitev PVC oken obstoječih oken z okenskimi policam za odvoz na trajno deponijoi</t>
  </si>
  <si>
    <t>194/250 cm  -osrednji prostor</t>
  </si>
  <si>
    <t>194/100 cm -sanitarije v03</t>
  </si>
  <si>
    <t>194/60 cm -delilna kuhinja in predprostor</t>
  </si>
  <si>
    <t xml:space="preserve">kom </t>
  </si>
  <si>
    <t>Pazljiva odstranitev obstoječih PVC oken, ki se bodo kasneje ponovno vgradila - okenskih kril in okvirjev, shramba na začasni deponiji, vključno z vsemi pomožnimi deli in prenosi.</t>
  </si>
  <si>
    <t>Pazljiva demontaža  PVC oken za nadaljno premontažo v drugi prostor</t>
  </si>
  <si>
    <t>Pazljiva demontaža vrat s kovinskim podbojem</t>
  </si>
  <si>
    <t>Odstranitev obstoječih montažnih sanitarnih predelnih sten/vrat WC-jev skupaj s konstrukcijo, vključno z vsemi pomožnimi deli, prenosi in odvozom v trajno deponijo na razdaljo do 15 km, vključno s plačilom takse.</t>
  </si>
  <si>
    <t>Pazljiva odstranitev dela sanitarne stene in vrat kabine WC-ja v prostoru V03 z obdelavo robov na steni, ki ostane in morebitna dodatna ojačitev stene z tipskimi RF elementi (1 kabina).</t>
  </si>
  <si>
    <t>Odstranitev stenske obloge v osrednjem prostoru</t>
  </si>
  <si>
    <t>Odstranitev obstoječih montažnih stenske obloge skupaj s konstrukcijo, vključno z vsemi pomožnimi deli, prenosi in odvozom v trajno deponijo na razdaljo do 15 km, vključno s plačilom takse.</t>
  </si>
  <si>
    <t>Pazljiva demontaža in predelava  kompleta/garniture umivalnikov iz keroka. Zgornja ploskev niza umivalnikov je v celem in sestavlja niz 5 umivalnikov. Potrebna je predelava na dva sklopa in sicer 3 umivalniki in 2 umivalnika. 2 umivalnika ostaneta na enakem mestu, niz treh umivalnikov se prestavi na novo lokacijo.  Zajeti vsa potrebna dela in zaključne stranice ter obdelavo zaključnih robov za ponovno montažo.</t>
  </si>
  <si>
    <t>Hramba na začasni deponiji na gradbišču, vključno z vsemi pomožnimi deli in prenosi.</t>
  </si>
  <si>
    <t>Pazljiva odstranitev vertikalnih odtočnih žlebov za izvedbo novega fasadnega ovoja</t>
  </si>
  <si>
    <t>Pazljiva odstranitev obstoječih vertikalnih odtočnih žlebov v dolžini cca 3,7 m, ki se bo kasneje ponovno vgradil, shramba na začasni deponiji, vključno z vsemi pomožnimi deli in prenosi. Zajeti zaščito obstoječih odtočnih cevi in peskolovov v času izvedbe in kasnejšo odstranitev.</t>
  </si>
  <si>
    <t>Pazljiva odstranitev oz. zaščita (v kolikor je to izvedljivo)  obstoječe vertikalne strelovodne napeljave, ki se bo kasneje ponovno vgradila, shramba na začasni deponiji, vključno z vsemi pomožnimi deli in prenosi.</t>
  </si>
  <si>
    <t>Pazljiva odstranitev obstoječih talnih pohodnih betonskih plošč dimenzije 40/40/4 cm položenih ob fasadi stavbe, ki se bodo kasneje ponovno položile, shramba na začasni deponiji, vključno z vsemi pomožnimi deli, čiščenjem  in prenosi.</t>
  </si>
  <si>
    <t>Pazljiva odstranitev talnih pohodnih betonskih plošč in priprava za ponovno montažo</t>
  </si>
  <si>
    <t>Odstranitev (izrez do globine in na pozicijah po projektu strojnih instalacij) obstoječega estriha za izvedbo ščicev instalacijskih del na mestih izvedbe novih sanitarnih sklopov</t>
  </si>
  <si>
    <t>izvedba po detajlu dobavitelja in potrditvi arhitekta</t>
  </si>
  <si>
    <t>Fasada objekta - kontaktna tankoslojna izolacijska fasada izvedena kot dodatna plast na že obstoječo fasado debeline 5cm, vključno z vsemi potrebnimi predhodnimi deli za nanos na staro podlago fasade, vključno priprava podlage.</t>
  </si>
  <si>
    <t>1 predhodni premaz za stik staro novo (po navodilu sistema izbrane fasade) + lepilna malta
2  izolacijska obloga EPS graphite G1 d=10 cm
3  dvodelna plastična sidra (upoštevati da se nanaša sloj nove na stari sistem fasade. Količina sider po navodilu sistema fasade)                                                                                  4  osnovni omet - lepilna malta
5  armatura - fasadna mrežica 160 g/m2
6  osnovni premaz                                                                                7  zaključna obdelava - Silikonski glajen omet 1,5 mm</t>
  </si>
  <si>
    <t>Odstranitev talnih oblog osrednji prostor, gardeobe, hodnik pisarna</t>
  </si>
  <si>
    <t>Odstranitev obstoječih talnih oblog vključno z čiščenjem veznih materialov do sloja estriha (po porebi brušenje do stopnje primerne za polaganje novih oblog) - linolej, laminat PVC obloga, vključno z vsemi pomožnimi deli, prenosi in odvozom v trajno deponijo na razdaljo do 15 km, vključno s plačilom takse.</t>
  </si>
  <si>
    <t>Vključno z vsemi pomožnimi deli, prenosi in odvozom v trajno deponijo na razdaljo do 15 km, vključno s plačilom takse.</t>
  </si>
  <si>
    <t>Izrez dolblenje in izkop šlicev širine cca 30 cm v estrih za izvedbo kanalizacije in instalacij do globine in širine v strojnih instalacijah.</t>
  </si>
  <si>
    <t>Preboj oz. odstranitev parapetov v zunanji steni debeline 16cm + fasadna obloga.</t>
  </si>
  <si>
    <t>Vključno z odstranitvijo stenskih oblog in fasadev, ključno stenskenske obloge  z vsemi pomožnimi deli, prenosi in odvozom v trajno deponijo po ločenih svojstvih na razdaljo do 15 km, vključno s plačilom takse. Fasado predhodno odrezati na mero nove špalete.</t>
  </si>
  <si>
    <t>Rušenje obstoječih notranjih predelnih sten debeline od 12-16cm in izvedba prebojev za nove pozicije vrat.</t>
  </si>
  <si>
    <t>Rušenje obstoječih opečnih sten, delov sten, parapetov, prebojev za vrata, ipd, vključno stenskenske obloge  z vsemi pomožnimi deli, prenosi in odvozom v trajno deponijo po ločenih svojstvih na razdaljo do 15 km, vključno s plačilom takse.</t>
  </si>
  <si>
    <t>Zasip ob obstoječih temeljih zunanjih zidov po izvedbi dodatne toplotnoizolativne fasade, povprečne globine cca 40 cm, uporaba deponiranega materiala poprejšnjega izkopa. V ceno vključiti vsa pomožna dela in prenose zbijanje in položitev plošč.</t>
  </si>
  <si>
    <t>Razna dodatna in nepredvidena ZEMELJSKA DELA, po potrditvi nadzora, ocena; 5% zemeljskih del</t>
  </si>
  <si>
    <t>toplotna izolacija debeline 6cm cokla v pasu 60 cm 25 cm nad zemljo ostalo v zemlji, vlključno montaža podzidnega odkapnega profila (/zajet pri fasadi).</t>
  </si>
  <si>
    <t>Odstranitev talnih oblog: igralnic 1,2,3,4</t>
  </si>
  <si>
    <t>Odstranitev obstoječih talnih oblog vključno z čiščenjem veznih materialov do sloja estriha (po porebi brušenje do stopnje primerne za polaganje novih oblog) - lamelnega parketa, vključno z vsemi pomožnimi deli, prenosi in odvozom v trajno deponijo na razdaljo do 15 km, vključno s plačilom takse.</t>
  </si>
  <si>
    <t>Toplotna izolacija zunanjih zidov - cokl</t>
  </si>
  <si>
    <t>Prelaganje in končno zlaganje obstoječe toplotna izolacije na podstrehi  - cca 30 % površine</t>
  </si>
  <si>
    <t>Dodatna toplotna izolacija podstrešja obstoječega vrtca izvedena na obstoječo termoizolacijo po izvedbi vseh instalacijskih del.</t>
  </si>
  <si>
    <t>toplotna izolacija tal podstrešja-izolacija  skupne debeline 20 cm. Izvede se v dveh slojih križem položena po 10 cm</t>
  </si>
  <si>
    <t>toplotna izolacija nadviška osrednjega prostora v podstrešje izolacija  trda -stenska sidrana -debeline 20 cm.</t>
  </si>
  <si>
    <t>Dobava in polaganje paropropustne  folije, ki se polaga s preklopi in stiki se lepijo z enostranskim lepilnim trakom, vključno z vsemi potrebnimi deli in prenosi.</t>
  </si>
  <si>
    <r>
      <t>Parna zapora:  v roli, v skladu z DIN 4108, del 3 in del 7, S</t>
    </r>
    <r>
      <rPr>
        <vertAlign val="subscript"/>
        <sz val="8"/>
        <rFont val="Arial"/>
        <family val="2"/>
        <charset val="238"/>
      </rPr>
      <t>d</t>
    </r>
    <r>
      <rPr>
        <sz val="8"/>
        <rFont val="Arial"/>
        <family val="2"/>
        <charset val="238"/>
      </rPr>
      <t xml:space="preserve"> &gt;-100 m (npr. Tyvec), Stiki obdelani skladno z navodili dobavitelja sistema. </t>
    </r>
  </si>
  <si>
    <t xml:space="preserve">Enostranski lepilni trak ,tip po navodilu dobavitelja, raztegljiv, armiran z mrežno tkanino, z visokim oprijemom. </t>
  </si>
  <si>
    <t>Paro-propustna folija kot naprimer Tyves (lepljeni stiki) (tla neizkoriščenega podstrešja)</t>
  </si>
  <si>
    <t>tla podstrešja -izvede se nad izolacijo</t>
  </si>
  <si>
    <t>Obdelava špalet -krpanje na mestih porušitve sten.</t>
  </si>
  <si>
    <t xml:space="preserve">Naprava ročnega grobega in finega ometa opečnih sten v cementni in podaljšani cementni malti, kompletno s predhodnim cementnim obrizgom in vsemi pomožnimi deli in prenosi do mesta vgraditve.  Notranji grobi omet debeline 2,5cm; v skladu s SIST EN 413-1, zaključni fini omet debeline 0,30 cm. </t>
  </si>
  <si>
    <t>ometi-obdelava špalet (krpanje)</t>
  </si>
  <si>
    <t>Krpanje estrihov na mestu porušenih sten in na mestih izvedbe šlicev za instalacije.</t>
  </si>
  <si>
    <t>preboji skozi obstoječe stropove (strop montažn)</t>
  </si>
  <si>
    <t>Izvedba prebojev in prehodov instalacij skozi stene in stropove z vrtanjem, dolbljenje sten različnih dimenzij za inštalacije, vključno z kasnejšim popravilom in zametavanjem in tesnenjem.</t>
  </si>
  <si>
    <t>dolblenje vertikalnih šlicov -utori v stenah za razvode hladne in tople vode</t>
  </si>
  <si>
    <t>Razna dodatna in nepredvidena ZIDARSKA DELA, po potrditvi nadzora, ocena; 5% rušitvenih del</t>
  </si>
  <si>
    <t>Krpanje šlicev po konžanih instalacijskih delih</t>
  </si>
  <si>
    <t xml:space="preserve">Naprava ročnega grobega in finega ometa šlicev v cementni in podaljšani cementni malti, kompletno s predhodnim cementnim obrizgom in vsemi pomožnimi deli in prenosi do mesta vgraditve.  Notranji grobi omet debeline 2,5cm; v skladu s SIST EN 413-1, zaključni fini omet debeline 0,30 cm. </t>
  </si>
  <si>
    <t xml:space="preserve">Vzidava obstoječih predhodno pazljivo demontiranih okenskih kril in okvirjev dimenzije 194/250 cm, vključno s s tesnilnim, in dugim materialom, vsemi pomožnimi deli in prenosi. </t>
  </si>
  <si>
    <t xml:space="preserve">Obloge tal z granitogres ploščicami </t>
  </si>
  <si>
    <t xml:space="preserve">Dobava in vgradnja zaokrožnic med steno in tlemi </t>
  </si>
  <si>
    <t>Dobava in izdelava tesnjenja v mokrih prostorih na izdelan estrih oz. steno, vključno z vsemi dodatnimi deli in prenosi, ter v skladu z sistemsko rešitvijo proizvajalca.</t>
  </si>
  <si>
    <t>Tesnenje ravnih estrihov in sten, s sistemom vodotesnih mas (npr.: Mapei MAPELASTIC ali enakovredno)</t>
  </si>
  <si>
    <t>Tesnjene sten in tal mokrih prostorov (pralnica, delilna kuhinja)</t>
  </si>
  <si>
    <t xml:space="preserve">- spuščeni strop se izvaja po shemah in detajlih v projektu, </t>
  </si>
  <si>
    <t>Dobava in montaža predelne stene kot na primer KNAUF ali enakovredno (debeline in višine določene v podpostavki).</t>
  </si>
  <si>
    <t>Podkonstrukcija iz pocinkanih stenskih C profilov iz jeklene pločevine, sidranih v tla in strop (dimenzije določene v podpostavki).</t>
  </si>
  <si>
    <t>Obojestranska dvojna obloga iz mavčnih plošč, 2x tesnilni trak (tip plošč in debeline določene v podpostavki). Izvedba zaključnih vogalov iz tipskih alu profilov. Plošče vodoodporne</t>
  </si>
  <si>
    <t>Podkonstrukcija: C profili debeline 5cm, dodatne ojačitve za pritrditev sanitarne keramike</t>
  </si>
  <si>
    <t>Dimenzije: debelina/višina: 13cm</t>
  </si>
  <si>
    <t>Montažna predelna stena - debeline 12 cm -dvojna dvostranska obloga  (npr.: Knauf)</t>
  </si>
  <si>
    <t xml:space="preserve">Izolacijski sloj s samonosnim izolacijskim filcem ali ploščami iz mineralne steklene volne, razred odziva na ogenj A1
</t>
  </si>
  <si>
    <t>predelna stena, debeline 12cm (npr.: KNAUF W 112 ali enakovredno). Na strani mokrih prostorov vodoodporne plošče. Vključno z vsemi ojačitvami za stenske elemente in sanitarne elemente korit, umivalnikov….</t>
  </si>
  <si>
    <t>Obloga: mavčne plošče debeline 2x 12,5 mm - trda (npr.: GKB in GKBI)</t>
  </si>
  <si>
    <t>Montažna predelna stena -instalacijska - debeline 20 cm -dvojna dvostranska obloga  (npr.: Knauf)</t>
  </si>
  <si>
    <t>Spuščen strop - mavčne plošče na podkonstrukciji</t>
  </si>
  <si>
    <r>
      <t xml:space="preserve">Dobava in izvedba spuščenih stropov, na jekleni podkonstrukciji, vključno z vsemi izrezi za svetila in ostale elemente inštalacij. Vključno z vsemi dodatnimi deli in prenosi. </t>
    </r>
    <r>
      <rPr>
        <b/>
        <sz val="8"/>
        <rFont val="Arial"/>
        <family val="2"/>
        <charset val="238"/>
      </rPr>
      <t>Izvedba v skladu z sistemskim detajlom proizvajalca. Izdelava delavniškega detajla, katerega potrdi arhitekt!</t>
    </r>
  </si>
  <si>
    <t xml:space="preserve">Dobava in izvedba spuščenih stropov kot npr. Knauf D112 - obešena stropna obloga z vodoravno spodnjo stranjo brez vidnih fug in skrito podkonstrukcijo / dvonivojska podkonstrukcija / iz profilov iz pocinkane jeklene pločevine, kot nosilni in montažni profili. Celotna konstrukcija je z obešali pritrjena na nosilni strop. Obloga se izvede iz mavčnih plošč deb. 1X 15 mm. Zaključek strop - stena izveden s trajnoelastičnim silikonskim kitom. Upoštevati je vgradnjo svetil po načrtu. </t>
  </si>
  <si>
    <t>Fugiranje mavčnih plošč v kvaliteti Q2, po navodilih proizvajalca !</t>
  </si>
  <si>
    <t>strop v kombinaciji z akustičnimi oblogami (posebna postavka)</t>
  </si>
  <si>
    <t>Izvedba višinskih preskokov spuščenih stropov, z zaključnimi tipskimi alu vogalniki, v skladu z detajlom.</t>
  </si>
  <si>
    <t>komplet z vsemi pomožnimi deli in prenosi in v skladu z navodili proizvajalca.</t>
  </si>
  <si>
    <t>Izvedba v skladu z detajlom podanim v načrtu arhitekture!</t>
  </si>
  <si>
    <t>strop sanitarij V01+del gardeorbe - vlagoodporne plošče GKBI 15 mm</t>
  </si>
  <si>
    <t>poz.: sv.02 drsna 100/220 (pralnica)</t>
  </si>
  <si>
    <t>Zunanja vrata v sanitarije V03</t>
  </si>
  <si>
    <t>Izdelava, dobava, montaža in vgraditev PVC vratnih kril in podboja s termoizolacijskim polnilom in svetlobnimi pasi.</t>
  </si>
  <si>
    <t>Vrata so opremljena s kvalitetnimi nerjavečimi mat kromiranimi kljukami, cilindrično ključavnico.</t>
  </si>
  <si>
    <t>Oblika vrat, pozicija odpiranja, troslojna zasteklitev krila+, nadsvetloba in dodatne specifikacije so po predhodnem dogovoru z arhitektom. V načrtu so podane svetle mere prehoda! Smer odpiranja po tlorisu.</t>
  </si>
  <si>
    <t xml:space="preserve">enokrilna 90/210+N (odpiranje na kip) po imerah  </t>
  </si>
  <si>
    <t>1x kitanje in 2x slikanje z visokopokrivno paropropustno notranjo zidno barvo na osnovi vodne disperzije (npr.: JUPOL GOLD ali enakovredno), s predhodnim nanosom akril emulzije. Razvrstitev v skladu s standardom SIST EN 13300, paropropustnost v skladu s standardom EN ISO 7783-2.</t>
  </si>
  <si>
    <t xml:space="preserve">Po barvni shemi ! V ceni zajeti  intenzivnejše tone (40%). Enotno do stropa! </t>
  </si>
  <si>
    <t>Zaprtje stropne odprtine na mestu odstranitve dimnika</t>
  </si>
  <si>
    <t>ognjevarne plošče kot na primer  K751 Knauf Fireboard A1 na tankostenski podkonstrukciji,  20 mm (zahtevana počarna odpornost 30 min.)</t>
  </si>
  <si>
    <t>A3</t>
  </si>
  <si>
    <t>Zapiranje obstoječe odprtine okna na meji v smetarnik- ognjevarne plošče kot na primer  K751 Knauf Fireboard A1,  20 mm (zahtevana počarna odpornost 30 min.), Vključno podkonstrukcija in vemesna izilacija. (dvojna dvostranksa obloga z bandažiranjem in tesnenjem po navodilu proizvajalca.</t>
  </si>
  <si>
    <t>Izdelava, dobava in montaža pločevinastih zunanjih okenskih polic, komplet z vsemi deli (tudi kitanje stika z oknom in špaleto ), iz alu barvane pločevine deb. 2,0 mm z nosilci držal + alu ali PVC zaključkom, razvite širine do 30 cm, z vsemi dodatnimi deli in transporti. Vsi robovi zaobljeni!!! Barva in tip po izbiri arhitekta. V ceni zajeti podaljšek v fasado.</t>
  </si>
  <si>
    <t>cca. L= 2,0m (po izmerah)</t>
  </si>
  <si>
    <t>Alu police -na mestih nove fasadne obloge</t>
  </si>
  <si>
    <t xml:space="preserve"> Vključno z vsemi pomožnimi deli, čiščenjem  in prenosi.</t>
  </si>
  <si>
    <t>Pazljiva demontaža obstoječih senćil v času izvedbe fasade žalzicij , vklučno začasna deponija na gradbišču in kasnejša ponovna montaža. (dolžina platnene tende z mehanizmom L=6m/kom)</t>
  </si>
  <si>
    <t>Dobava, priprava in izvedba hitrovezne samorazlivne polimercementne notranje izravnalne mase, vključno s strojnim brušenjem, vsemi pomožnimi deli in prenosi. Debelina do izenačitev vseh tlakov etaže.</t>
  </si>
  <si>
    <t>Talna obloga, guma -igralnice hodniki, osrednji prostor</t>
  </si>
  <si>
    <t>Dobava in vgradnja kvalitetne gumijaste talne obloge kot na primer  NORAPLAN SENTICA deb. 5 mm, s sposobnostjo absorbcije zvoka do 20 dB, razreda protidrsnosti R9, ki je brez PVC-jev, plastifikatorjev in halogenov (kot npr. Nora sentica acoustic). Talno oblogo položiti enovito ob stikih s steno tako, da bo izvedena nizkostenska obroba z zaokrožnico. Upoštevati izvedbo v raznih barvnih vzorcih različnih oblik po navodilu in shemah arhitekta. V ceno vključiti predhodno položitev samorazlivne hitrosušeče cementne izravnalne mase z naknadnim brušenjem, vsa dodatna dela in prenose. Vključno z dobava in vgraditvijo dilatacijskega alu traku, nevidno pritrejevanje, ustrezne dimenzije, na stiku dveh različnih vrst podov.</t>
  </si>
  <si>
    <t>igralnice 1,2,3,4</t>
  </si>
  <si>
    <t>osrednji prostor s hodnikom, skupni prostor za strikovne delovce, individualmo delo</t>
  </si>
  <si>
    <t>Tolmačenje, svetovanje</t>
  </si>
  <si>
    <t>Tomačenje projekta in svetovanja izven predvidenih terminov</t>
  </si>
  <si>
    <t>Po potrebi tolmačenje projekta v večjem obsegu, kot je določeno  v GZ in dogovoru z gradbiščem, le ta pa je lahko posledica neorganizirane gradnje s strani izvajalca oz. večjih odstopanj od terminskega plana gradnje  in morebitna potrebna udeležba na izrednih koordinacijskih sestankih namenjenih izvajalcu (izven dogovorjenih terminov); po dogovoru</t>
  </si>
  <si>
    <t>V ceni zajeti montaža in demontaža fasadnih odrov viš. do 5m, vključno z predhodno zaščito površin na mestih postavitve ter namestitvijo zaščitnega platna na vertikalnih površinah. v ceno zajeti amortizacijo odra. Izvedba in kontrola odrov skladno z varnostnim načrtom. Upošetevati enkratno postavitev za čas, ki je potreben za vsa dela na gradbišču (tudi odstranitvena in inštalacijska dela). Vključno zaščita obstoječih elementov objekta-okna vrata...)</t>
  </si>
  <si>
    <t>Izdelava zaščitne stene v času faznih izvedb vzdrževalnih del in izvedbe prizidka. Enostranska obloga knauf na C profile in kasnejša odstranitev le te.</t>
  </si>
  <si>
    <t>Obnova in barvanje obstoječih AB lamel ob terasah igralnic z fasadno barvo za zunanjo uporabo na staro podlago, vključno priprava in čiščenje podlage ter emulzijo za sprijem staro novo. Barve intenzivne v tonih mavrice odporne UV in mrazo odporne….. Barva po izbiri arhitekta.</t>
  </si>
  <si>
    <t>Pločevinaste kapa ab lamel med terasami</t>
  </si>
  <si>
    <t>Dobava in kompletna izvedba zaključnih pločevinastih obrob in elementov podkonstrukcije na zaključkih atik iz ALU barvane pločevine debeline 1,0 mm, z vsemi preklopi, zgibi, potrebno podlago (impregniran lesen moral) ter pritrdili.  Izdelava delavniških detajlov kleparskih del izdelanih s strani izvajalca. Barva po izbiri arhitekta. Zajeti vsa potrebna dela in material, tesnilni material elemente pritrditve z izdelavo padcev ter odkapov. R.Š. cca 25 cm.</t>
  </si>
  <si>
    <t>Prestavitev opreme deline kuhinje, nova oprema</t>
  </si>
  <si>
    <t>PRESTAVITEV DELILNE KUHINJE</t>
  </si>
  <si>
    <t>POMIVALNI STROJ, ODCEJEVALNIK, PREDALNIK, ELEKTRIČNI ŠTEDILNIK, STENSKI ELEMENT</t>
  </si>
  <si>
    <t>Pazljiva demontaža obstoječe opreme delilne kuhinje ter ponovna montaža na novo lokacijo , vključno prenosi spojna sredsva, tesnilni in ves pomožni material ter vsa dela.</t>
  </si>
  <si>
    <t>N1</t>
  </si>
  <si>
    <t>N2</t>
  </si>
  <si>
    <t xml:space="preserve">RF voziček za razvoz hrane, 3x nakladalni platoji, 70x95x83 </t>
  </si>
  <si>
    <t>NOVA OPREMA DELILNE KUHINJE in PRALNICE</t>
  </si>
  <si>
    <t>Hladilnik z zamrzovalnikom RF profesionalni 70x70x200cm, 1/2 hlajenje, 1/2 zamrzovalnik</t>
  </si>
  <si>
    <t>N6</t>
  </si>
  <si>
    <t>Pralni stroj 20 kg perila (kot na primer : MIELE PW 418 EL WEK MF) dim 92,4x95x154,2)</t>
  </si>
  <si>
    <t>N7</t>
  </si>
  <si>
    <t>RF sušilni stroj profesionalni 12-15 kg perila (kot na primer: MIELE PT 8303 SL, dimenzije 71x108,9x180)</t>
  </si>
  <si>
    <t>N8</t>
  </si>
  <si>
    <t>RF omara -shranjevanje posode dim.: 55x70x200</t>
  </si>
  <si>
    <t xml:space="preserve">Dobava in montaža nove kuhinjske opreme. Vsa oprema mora biti skladna z normativi in standardi za kuhinje v javnih objektih (vrtec). Vključno priključitev, in testni zagon ter izobraževanje. </t>
  </si>
  <si>
    <t>N9</t>
  </si>
  <si>
    <t xml:space="preserve"> RF predalnik, 3x predal dimenzij 70x70x90cm</t>
  </si>
  <si>
    <t>N10</t>
  </si>
  <si>
    <t>RF stenski element dim.: 150x35x65cm (sistemsko enak obstoječemu, drsna vratca in notranje police</t>
  </si>
  <si>
    <t>N11</t>
  </si>
  <si>
    <t>RF stenski element dim.. 180x36x65cm, (sistemsko enak obstoječemu, drsna vrata + notranje police)</t>
  </si>
  <si>
    <t>N12</t>
  </si>
  <si>
    <t>RF omara -shranjevanje posode z delovno površino zgoraj, dim.: 55x60x90cm</t>
  </si>
  <si>
    <t>N13</t>
  </si>
  <si>
    <t>RF pomivalno korito -dvojno z tuš pipo (profesionalno), dim.: 110x70x90cm</t>
  </si>
  <si>
    <t>N3</t>
  </si>
  <si>
    <t>Čistilni voziček, dimenzije 123x65x110cm, kot na primer TTS GREEN 150 z vsemi dodatki</t>
  </si>
  <si>
    <t>N4</t>
  </si>
  <si>
    <t>Voziček za umazano perilo. Dimenzije  53x88x91cm, kot na primer HOTEL 915</t>
  </si>
  <si>
    <t>N5</t>
  </si>
  <si>
    <t>Voziček za čisto perilo dimenzije 53x88cm (4 odlagalne police v višino), kot na primer HOTEL 920</t>
  </si>
  <si>
    <t>Dobava in montaža RF nosilnih polic širine do 45 cm za pralnico in delilno kuhinjo.  Nosilnost cca. 40kg/m1 vključno konzole in montaža</t>
  </si>
  <si>
    <t>oprema delilne kuhinje in pralnice</t>
  </si>
  <si>
    <t>Oprema delilne kuhinje in pralnice</t>
  </si>
  <si>
    <t>N1/II</t>
  </si>
  <si>
    <t>RF podstavek za pomivalni stroj, h=40-50cm z izvlečno polico dimenzije cca 70x70cm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</si>
</sst>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 _S_I_T_-;\-* #,##0\ _S_I_T_-;_-* &quot;-&quot;\ _S_I_T_-;_-@_-"/>
    <numFmt numFmtId="166" formatCode="_-* #,##0.00\ _S_I_T_-;\-* #,##0.00\ _S_I_T_-;_-* &quot;-&quot;??\ _S_I_T_-;_-@_-"/>
    <numFmt numFmtId="167" formatCode="_-* #,##0.00\ _S_I_T_-;\-* #,##0.00\ _S_I_T_-;_-* &quot;-&quot;\ _S_I_T_-;_-@_-"/>
    <numFmt numFmtId="168" formatCode="#,##0.00_ ;\-#,##0.00\ "/>
    <numFmt numFmtId="169" formatCode="[$-424]General"/>
    <numFmt numFmtId="170" formatCode="_-* #,##0.00\ _S_I_T_-;\-* #,##0.00\ _S_I_T_-;_-* \-??\ _S_I_T_-;_-@_-"/>
    <numFmt numFmtId="171" formatCode="#,##0.00\ _€"/>
  </numFmts>
  <fonts count="66">
    <font>
      <sz val="8"/>
      <name val="Arial"/>
      <family val="2"/>
      <charset val="238"/>
    </font>
    <font>
      <sz val="11"/>
      <color theme="1"/>
      <name val="Calibri"/>
      <family val="2"/>
      <charset val="238"/>
      <scheme val="minor"/>
    </font>
    <font>
      <sz val="11"/>
      <color theme="1"/>
      <name val="Calibri"/>
      <family val="2"/>
      <charset val="238"/>
      <scheme val="minor"/>
    </font>
    <font>
      <b/>
      <sz val="10"/>
      <name val="Arial"/>
      <family val="2"/>
      <charset val="238"/>
    </font>
    <font>
      <sz val="10"/>
      <name val="Arial CE"/>
      <family val="2"/>
      <charset val="238"/>
    </font>
    <font>
      <b/>
      <sz val="10"/>
      <name val="Arial CE"/>
      <charset val="238"/>
    </font>
    <font>
      <b/>
      <sz val="10"/>
      <name val="Arial CE"/>
      <family val="2"/>
      <charset val="238"/>
    </font>
    <font>
      <sz val="8"/>
      <name val="Arial CE"/>
      <family val="2"/>
      <charset val="238"/>
    </font>
    <font>
      <b/>
      <sz val="8"/>
      <name val="Arial CE"/>
      <family val="2"/>
      <charset val="238"/>
    </font>
    <font>
      <sz val="8"/>
      <name val="Arial"/>
      <family val="2"/>
      <charset val="238"/>
    </font>
    <font>
      <b/>
      <sz val="8"/>
      <name val="Arial CE"/>
      <charset val="238"/>
    </font>
    <font>
      <sz val="8"/>
      <name val="Arial CE"/>
      <charset val="238"/>
    </font>
    <font>
      <b/>
      <sz val="8"/>
      <name val="Arial"/>
      <family val="2"/>
      <charset val="238"/>
    </font>
    <font>
      <sz val="10"/>
      <name val="Arial"/>
      <family val="2"/>
      <charset val="238"/>
    </font>
    <font>
      <b/>
      <sz val="8"/>
      <color indexed="9"/>
      <name val="Arial CE"/>
      <charset val="238"/>
    </font>
    <font>
      <sz val="10"/>
      <name val="Arial"/>
      <family val="2"/>
      <charset val="238"/>
    </font>
    <font>
      <sz val="11"/>
      <name val="Arial"/>
      <family val="2"/>
      <charset val="238"/>
    </font>
    <font>
      <b/>
      <sz val="11"/>
      <name val="Arial"/>
      <family val="2"/>
      <charset val="238"/>
    </font>
    <font>
      <b/>
      <sz val="12"/>
      <name val="Arial"/>
      <family val="2"/>
      <charset val="238"/>
    </font>
    <font>
      <i/>
      <sz val="8"/>
      <name val="Arial"/>
      <family val="2"/>
      <charset val="238"/>
    </font>
    <font>
      <sz val="10"/>
      <name val="Arial"/>
      <family val="2"/>
      <charset val="238"/>
    </font>
    <font>
      <sz val="10"/>
      <name val="Arial CE"/>
      <charset val="238"/>
    </font>
    <font>
      <b/>
      <sz val="11"/>
      <name val="Century Gothic"/>
      <family val="2"/>
      <charset val="238"/>
    </font>
    <font>
      <sz val="10"/>
      <name val="Arial CE SLO"/>
      <charset val="238"/>
    </font>
    <font>
      <sz val="8"/>
      <name val="Century Gothic"/>
      <family val="2"/>
      <charset val="238"/>
    </font>
    <font>
      <b/>
      <sz val="10"/>
      <name val="Century Gothic"/>
      <family val="2"/>
      <charset val="238"/>
    </font>
    <font>
      <b/>
      <sz val="8"/>
      <name val="Century Gothic"/>
      <family val="2"/>
      <charset val="238"/>
    </font>
    <font>
      <u/>
      <sz val="8"/>
      <name val="Arial CE"/>
      <family val="2"/>
      <charset val="238"/>
    </font>
    <font>
      <sz val="8"/>
      <color indexed="8"/>
      <name val="Arial"/>
      <family val="2"/>
      <charset val="238"/>
    </font>
    <font>
      <b/>
      <u/>
      <sz val="8"/>
      <name val="Arial CE"/>
      <charset val="238"/>
    </font>
    <font>
      <sz val="11"/>
      <color theme="1"/>
      <name val="Calibri"/>
      <family val="2"/>
      <charset val="238"/>
      <scheme val="minor"/>
    </font>
    <font>
      <sz val="10"/>
      <color theme="1"/>
      <name val="Century Gothic"/>
      <family val="2"/>
      <charset val="238"/>
    </font>
    <font>
      <b/>
      <sz val="8"/>
      <color theme="1"/>
      <name val="Arial"/>
      <family val="2"/>
      <charset val="238"/>
    </font>
    <font>
      <b/>
      <sz val="8"/>
      <color theme="1"/>
      <name val="Century Gothic"/>
      <family val="2"/>
      <charset val="238"/>
    </font>
    <font>
      <sz val="10"/>
      <color rgb="FF000000"/>
      <name val="Arial"/>
      <family val="2"/>
      <charset val="238"/>
    </font>
    <font>
      <u/>
      <sz val="8"/>
      <color theme="10"/>
      <name val="Arial"/>
      <family val="2"/>
      <charset val="238"/>
    </font>
    <font>
      <u/>
      <sz val="8"/>
      <color rgb="FF0563C1"/>
      <name val="Arial"/>
      <family val="2"/>
      <charset val="238"/>
    </font>
    <font>
      <b/>
      <sz val="11"/>
      <color theme="3"/>
      <name val="Calibri"/>
      <family val="2"/>
      <charset val="238"/>
      <scheme val="minor"/>
    </font>
    <font>
      <sz val="11"/>
      <color rgb="FF000000"/>
      <name val="Calibri"/>
      <family val="2"/>
      <charset val="238"/>
    </font>
    <font>
      <i/>
      <sz val="16"/>
      <color rgb="FF7F7F7F"/>
      <name val="AngsanaUPC"/>
      <family val="2"/>
      <charset val="238"/>
    </font>
    <font>
      <b/>
      <sz val="11"/>
      <color theme="1"/>
      <name val="Calibri"/>
      <family val="2"/>
      <charset val="238"/>
      <scheme val="minor"/>
    </font>
    <font>
      <sz val="9"/>
      <color theme="1"/>
      <name val="Calibri"/>
      <family val="2"/>
      <charset val="238"/>
      <scheme val="minor"/>
    </font>
    <font>
      <sz val="11"/>
      <color theme="1"/>
      <name val="Calibri"/>
      <family val="2"/>
      <charset val="238"/>
    </font>
    <font>
      <u/>
      <sz val="10"/>
      <color theme="10"/>
      <name val="Arial"/>
      <family val="2"/>
      <charset val="238"/>
    </font>
    <font>
      <sz val="10"/>
      <color rgb="FFFF0000"/>
      <name val="Arial CE"/>
      <family val="2"/>
      <charset val="238"/>
    </font>
    <font>
      <sz val="8"/>
      <color rgb="FF00B0F0"/>
      <name val="Arial"/>
      <family val="2"/>
      <charset val="238"/>
    </font>
    <font>
      <sz val="10"/>
      <color theme="1"/>
      <name val="Arial"/>
      <family val="2"/>
      <charset val="238"/>
    </font>
    <font>
      <b/>
      <sz val="10"/>
      <color theme="1"/>
      <name val="Arial"/>
      <family val="2"/>
      <charset val="238"/>
    </font>
    <font>
      <b/>
      <sz val="11"/>
      <color rgb="FF00B0F0"/>
      <name val="Arial"/>
      <family val="2"/>
      <charset val="238"/>
    </font>
    <font>
      <b/>
      <sz val="11"/>
      <color rgb="FF00B050"/>
      <name val="Arial"/>
      <family val="2"/>
      <charset val="238"/>
    </font>
    <font>
      <sz val="8"/>
      <color rgb="FFFF0000"/>
      <name val="Arial CE"/>
      <family val="2"/>
      <charset val="238"/>
    </font>
    <font>
      <sz val="8"/>
      <color rgb="FFFF0000"/>
      <name val="Arial"/>
      <family val="2"/>
      <charset val="238"/>
    </font>
    <font>
      <i/>
      <sz val="8"/>
      <color rgb="FFFF0000"/>
      <name val="Arial"/>
      <family val="2"/>
      <charset val="238"/>
    </font>
    <font>
      <b/>
      <sz val="8"/>
      <color rgb="FFFF0000"/>
      <name val="Arial CE"/>
      <charset val="238"/>
    </font>
    <font>
      <b/>
      <sz val="10"/>
      <color rgb="FFFF0000"/>
      <name val="Arial"/>
      <family val="2"/>
      <charset val="238"/>
    </font>
    <font>
      <b/>
      <sz val="11"/>
      <color theme="1"/>
      <name val="Calibri"/>
      <family val="2"/>
      <scheme val="minor"/>
    </font>
    <font>
      <sz val="8"/>
      <color rgb="FFFF0000"/>
      <name val="Arial CE"/>
      <charset val="238"/>
    </font>
    <font>
      <i/>
      <sz val="8"/>
      <name val="Arial CE"/>
      <charset val="238"/>
    </font>
    <font>
      <b/>
      <sz val="12"/>
      <name val="Arial Narrow"/>
      <family val="2"/>
    </font>
    <font>
      <sz val="8"/>
      <color theme="1"/>
      <name val="Arial"/>
      <family val="2"/>
      <charset val="238"/>
    </font>
    <font>
      <sz val="8"/>
      <color theme="1"/>
      <name val="Arial CE"/>
      <family val="2"/>
      <charset val="238"/>
    </font>
    <font>
      <sz val="10"/>
      <color theme="1"/>
      <name val="Arial CE"/>
      <family val="2"/>
      <charset val="238"/>
    </font>
    <font>
      <b/>
      <sz val="8"/>
      <color theme="1"/>
      <name val="Arial CE"/>
      <charset val="238"/>
    </font>
    <font>
      <sz val="8"/>
      <color theme="1"/>
      <name val="Arial CE"/>
      <charset val="238"/>
    </font>
    <font>
      <vertAlign val="subscript"/>
      <sz val="8"/>
      <name val="Arial"/>
      <family val="2"/>
      <charset val="238"/>
    </font>
    <font>
      <b/>
      <sz val="14"/>
      <name val="Arial"/>
      <family val="2"/>
      <charset val="238"/>
    </font>
  </fonts>
  <fills count="12">
    <fill>
      <patternFill patternType="none"/>
    </fill>
    <fill>
      <patternFill patternType="gray125"/>
    </fill>
    <fill>
      <patternFill patternType="solid">
        <fgColor theme="4" tint="0.79998168889431442"/>
        <bgColor indexed="65"/>
      </patternFill>
    </fill>
    <fill>
      <patternFill patternType="solid">
        <fgColor theme="9" tint="0.79998168889431442"/>
        <bgColor indexed="65"/>
      </patternFill>
    </fill>
    <fill>
      <patternFill patternType="solid">
        <fgColor theme="6" tint="0.79998168889431442"/>
        <bgColor indexed="65"/>
      </patternFill>
    </fill>
    <fill>
      <patternFill patternType="solid">
        <fgColor theme="5" tint="0.79998168889431442"/>
        <bgColor indexed="64"/>
      </patternFill>
    </fill>
    <fill>
      <patternFill patternType="solid">
        <fgColor theme="0" tint="-0.14996795556505021"/>
        <bgColor indexed="64"/>
      </patternFill>
    </fill>
    <fill>
      <patternFill patternType="solid">
        <fgColor rgb="FFEDEDED"/>
        <bgColor rgb="FFDEEBF7"/>
      </patternFill>
    </fill>
    <fill>
      <patternFill patternType="solid">
        <fgColor theme="6"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s>
  <borders count="4">
    <border>
      <left/>
      <right/>
      <top/>
      <bottom/>
      <diagonal/>
    </border>
    <border>
      <left/>
      <right/>
      <top/>
      <bottom style="thin">
        <color indexed="64"/>
      </bottom>
      <diagonal/>
    </border>
    <border>
      <left/>
      <right/>
      <top/>
      <bottom style="medium">
        <color theme="4" tint="0.39997558519241921"/>
      </bottom>
      <diagonal/>
    </border>
    <border>
      <left/>
      <right/>
      <top style="thin">
        <color theme="4"/>
      </top>
      <bottom style="double">
        <color theme="4"/>
      </bottom>
      <diagonal/>
    </border>
  </borders>
  <cellStyleXfs count="45">
    <xf numFmtId="2" fontId="0" fillId="0" borderId="0">
      <alignment horizontal="justify"/>
    </xf>
    <xf numFmtId="0" fontId="30" fillId="2" borderId="0" applyBorder="0" applyAlignment="0" applyProtection="0"/>
    <xf numFmtId="0" fontId="30" fillId="2" borderId="0" applyBorder="0" applyAlignment="0" applyProtection="0"/>
    <xf numFmtId="0" fontId="31" fillId="2" borderId="0" applyBorder="0" applyAlignment="0" applyProtection="0"/>
    <xf numFmtId="0" fontId="30" fillId="2" borderId="0" applyBorder="0" applyAlignment="0" applyProtection="0"/>
    <xf numFmtId="0" fontId="31" fillId="2" borderId="0" applyBorder="0" applyAlignment="0" applyProtection="0"/>
    <xf numFmtId="0" fontId="30" fillId="3" borderId="0" applyBorder="0" applyAlignment="0" applyProtection="0"/>
    <xf numFmtId="0" fontId="30" fillId="3" borderId="0" applyBorder="0" applyAlignment="0" applyProtection="0"/>
    <xf numFmtId="0" fontId="31" fillId="3" borderId="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Border="0" applyAlignment="0" applyProtection="0"/>
    <xf numFmtId="166" fontId="9" fillId="0" borderId="0">
      <alignment horizontal="justify" wrapText="1"/>
    </xf>
    <xf numFmtId="166" fontId="24" fillId="0" borderId="0">
      <alignment horizontal="justify" wrapText="1"/>
    </xf>
    <xf numFmtId="166" fontId="32" fillId="0" borderId="0" applyBorder="0" applyProtection="0"/>
    <xf numFmtId="166" fontId="33" fillId="0" borderId="0" applyBorder="0" applyProtection="0"/>
    <xf numFmtId="169" fontId="34" fillId="0" borderId="0" applyBorder="0" applyProtection="0"/>
    <xf numFmtId="0" fontId="35" fillId="0" borderId="0" applyNumberFormat="0" applyFill="0" applyBorder="0" applyAlignment="0" applyProtection="0">
      <alignment vertical="top"/>
      <protection locked="0"/>
    </xf>
    <xf numFmtId="2" fontId="36" fillId="0" borderId="0" applyBorder="0" applyProtection="0">
      <alignment horizontal="justify"/>
    </xf>
    <xf numFmtId="2" fontId="9" fillId="0" borderId="0">
      <alignment horizontal="right" wrapText="1"/>
    </xf>
    <xf numFmtId="2" fontId="24" fillId="0" borderId="0">
      <alignment horizontal="right" wrapText="1"/>
    </xf>
    <xf numFmtId="0" fontId="37" fillId="0" borderId="2" applyNumberFormat="0" applyFill="0" applyAlignment="0" applyProtection="0"/>
    <xf numFmtId="2" fontId="9" fillId="0" borderId="0">
      <alignment horizontal="justify"/>
    </xf>
    <xf numFmtId="0" fontId="15" fillId="0" borderId="0"/>
    <xf numFmtId="0" fontId="13" fillId="0" borderId="0"/>
    <xf numFmtId="0" fontId="20" fillId="0" borderId="0"/>
    <xf numFmtId="0" fontId="13" fillId="0" borderId="0"/>
    <xf numFmtId="2" fontId="9" fillId="0" borderId="0">
      <alignment horizontal="justify" wrapText="1"/>
    </xf>
    <xf numFmtId="2" fontId="24" fillId="0" borderId="0">
      <alignment horizontal="justify"/>
    </xf>
    <xf numFmtId="2" fontId="24" fillId="0" borderId="0">
      <alignment horizontal="justify"/>
    </xf>
    <xf numFmtId="2" fontId="24" fillId="0" borderId="0">
      <alignment horizontal="justify"/>
    </xf>
    <xf numFmtId="2" fontId="24" fillId="0" borderId="0">
      <alignment horizontal="justify"/>
    </xf>
    <xf numFmtId="0" fontId="23" fillId="0" borderId="0"/>
    <xf numFmtId="2" fontId="9" fillId="0" borderId="0">
      <alignment horizontal="justify" wrapText="1"/>
    </xf>
    <xf numFmtId="0" fontId="3" fillId="6" borderId="0"/>
    <xf numFmtId="0" fontId="3" fillId="6" borderId="0"/>
    <xf numFmtId="0" fontId="25" fillId="6" borderId="0"/>
    <xf numFmtId="2" fontId="38" fillId="7" borderId="0" applyBorder="0" applyProtection="0">
      <alignment horizontal="justify"/>
    </xf>
    <xf numFmtId="0" fontId="39" fillId="0" borderId="0" applyNumberFormat="0" applyFill="0" applyBorder="0" applyAlignment="0" applyProtection="0"/>
    <xf numFmtId="49" fontId="9" fillId="0" borderId="0">
      <alignment horizontal="justify" vertical="top" wrapText="1"/>
    </xf>
    <xf numFmtId="49" fontId="9" fillId="0" borderId="0">
      <alignment horizontal="justify" vertical="top" wrapText="1"/>
    </xf>
    <xf numFmtId="49" fontId="24" fillId="0" borderId="0">
      <alignment horizontal="justify" vertical="top" wrapText="1"/>
    </xf>
    <xf numFmtId="0" fontId="30" fillId="3" borderId="0" applyBorder="0" applyAlignment="0" applyProtection="0"/>
    <xf numFmtId="166" fontId="21" fillId="0" borderId="0" applyFont="0" applyFill="0" applyBorder="0" applyAlignment="0" applyProtection="0"/>
    <xf numFmtId="0" fontId="40" fillId="0" borderId="3" applyNumberFormat="0" applyFill="0" applyAlignment="0" applyProtection="0"/>
  </cellStyleXfs>
  <cellXfs count="375">
    <xf numFmtId="2" fontId="0" fillId="0" borderId="0" xfId="0">
      <alignment horizontal="justify"/>
    </xf>
    <xf numFmtId="2" fontId="8" fillId="0" borderId="0" xfId="0" applyFont="1" applyFill="1" applyAlignment="1">
      <alignment horizontal="right" vertical="top"/>
    </xf>
    <xf numFmtId="2" fontId="7" fillId="0" borderId="0" xfId="0" applyFont="1" applyFill="1" applyAlignment="1">
      <alignment horizontal="right" vertical="top"/>
    </xf>
    <xf numFmtId="2" fontId="7" fillId="0" borderId="0" xfId="0" applyFont="1" applyFill="1" applyAlignment="1">
      <alignment horizontal="justify" vertical="top"/>
    </xf>
    <xf numFmtId="2" fontId="7" fillId="0" borderId="0" xfId="0" applyFont="1" applyAlignment="1">
      <alignment vertical="top"/>
    </xf>
    <xf numFmtId="2" fontId="4" fillId="0" borderId="0" xfId="0" applyFont="1" applyAlignment="1">
      <alignment vertical="top"/>
    </xf>
    <xf numFmtId="4" fontId="7" fillId="0" borderId="0" xfId="0" applyNumberFormat="1" applyFont="1" applyAlignment="1">
      <alignment horizontal="left" vertical="top"/>
    </xf>
    <xf numFmtId="2" fontId="10" fillId="0" borderId="0" xfId="0" applyFont="1" applyFill="1" applyAlignment="1">
      <alignment horizontal="right" vertical="top"/>
    </xf>
    <xf numFmtId="2" fontId="10" fillId="0" borderId="0" xfId="0" applyFont="1" applyFill="1" applyAlignment="1">
      <alignment horizontal="justify" vertical="top"/>
    </xf>
    <xf numFmtId="4" fontId="14" fillId="0" borderId="0" xfId="0" applyNumberFormat="1" applyFont="1" applyFill="1" applyBorder="1" applyAlignment="1">
      <alignment horizontal="justify" vertical="top"/>
    </xf>
    <xf numFmtId="2" fontId="5" fillId="0" borderId="0" xfId="0" applyFont="1" applyFill="1" applyAlignment="1">
      <alignment horizontal="justify" vertical="top"/>
    </xf>
    <xf numFmtId="4" fontId="7" fillId="0" borderId="0" xfId="0" applyNumberFormat="1" applyFont="1" applyFill="1" applyAlignment="1" applyProtection="1">
      <alignment horizontal="right" vertical="top"/>
      <protection locked="0"/>
    </xf>
    <xf numFmtId="4" fontId="7" fillId="0" borderId="0" xfId="0" applyNumberFormat="1" applyFont="1" applyAlignment="1" applyProtection="1">
      <alignment horizontal="right" vertical="top"/>
      <protection locked="0"/>
    </xf>
    <xf numFmtId="2" fontId="7" fillId="0" borderId="0" xfId="0" applyFont="1" applyFill="1" applyAlignment="1">
      <alignment horizontal="justify" vertical="top" wrapText="1"/>
    </xf>
    <xf numFmtId="166" fontId="7" fillId="0" borderId="0" xfId="0" applyNumberFormat="1" applyFont="1" applyAlignment="1" applyProtection="1">
      <alignment horizontal="right" vertical="top"/>
    </xf>
    <xf numFmtId="166" fontId="11" fillId="0" borderId="0" xfId="0" applyNumberFormat="1" applyFont="1" applyAlignment="1" applyProtection="1">
      <alignment horizontal="left" vertical="top"/>
      <protection locked="0"/>
    </xf>
    <xf numFmtId="4" fontId="7" fillId="0" borderId="0" xfId="0" applyNumberFormat="1" applyFont="1" applyAlignment="1">
      <alignment horizontal="center" vertical="top"/>
    </xf>
    <xf numFmtId="166" fontId="7" fillId="0" borderId="0" xfId="0" applyNumberFormat="1" applyFont="1" applyBorder="1" applyAlignment="1" applyProtection="1">
      <alignment horizontal="right" vertical="top"/>
    </xf>
    <xf numFmtId="49" fontId="7" fillId="0" borderId="0" xfId="0" applyNumberFormat="1" applyFont="1" applyFill="1" applyAlignment="1">
      <alignment horizontal="right" vertical="top"/>
    </xf>
    <xf numFmtId="0" fontId="41" fillId="8" borderId="1" xfId="9" applyFont="1" applyFill="1" applyBorder="1"/>
    <xf numFmtId="2" fontId="41" fillId="8" borderId="1" xfId="9" applyNumberFormat="1" applyFont="1" applyFill="1" applyBorder="1" applyAlignment="1"/>
    <xf numFmtId="4" fontId="41" fillId="8" borderId="1" xfId="9" applyNumberFormat="1" applyFont="1" applyFill="1" applyBorder="1" applyAlignment="1">
      <alignment horizontal="right"/>
    </xf>
    <xf numFmtId="2" fontId="6" fillId="0" borderId="0" xfId="0" applyFont="1">
      <alignment horizontal="justify"/>
    </xf>
    <xf numFmtId="0" fontId="30" fillId="2" borderId="0" xfId="1" applyAlignment="1">
      <alignment horizontal="right" vertical="top"/>
    </xf>
    <xf numFmtId="0" fontId="30" fillId="2" borderId="0" xfId="1" applyAlignment="1">
      <alignment horizontal="justify" vertical="top"/>
    </xf>
    <xf numFmtId="0" fontId="30" fillId="2" borderId="0" xfId="1" applyAlignment="1">
      <alignment horizontal="left" vertical="top"/>
    </xf>
    <xf numFmtId="0" fontId="30" fillId="2" borderId="0" xfId="1" applyAlignment="1" applyProtection="1">
      <alignment horizontal="left" vertical="top"/>
      <protection locked="0"/>
    </xf>
    <xf numFmtId="0" fontId="30" fillId="3" borderId="0" xfId="6" applyAlignment="1">
      <alignment horizontal="right" vertical="top"/>
    </xf>
    <xf numFmtId="49" fontId="9" fillId="0" borderId="0" xfId="39">
      <alignment horizontal="justify" vertical="top" wrapText="1"/>
    </xf>
    <xf numFmtId="0" fontId="3" fillId="6" borderId="0" xfId="34"/>
    <xf numFmtId="166" fontId="9" fillId="0" borderId="0" xfId="12">
      <alignment horizontal="justify" wrapText="1"/>
    </xf>
    <xf numFmtId="49" fontId="0" fillId="0" borderId="0" xfId="39" applyFont="1">
      <alignment horizontal="justify" vertical="top" wrapText="1"/>
    </xf>
    <xf numFmtId="0" fontId="13" fillId="0" borderId="0" xfId="0" applyNumberFormat="1" applyFont="1" applyAlignment="1">
      <alignment horizontal="left" wrapText="1"/>
    </xf>
    <xf numFmtId="0" fontId="0" fillId="0" borderId="0" xfId="0" applyNumberFormat="1" applyAlignment="1"/>
    <xf numFmtId="2" fontId="9" fillId="0" borderId="0" xfId="19">
      <alignment horizontal="right" wrapText="1"/>
    </xf>
    <xf numFmtId="2" fontId="0" fillId="0" borderId="0" xfId="19" applyFont="1">
      <alignment horizontal="right" wrapText="1"/>
    </xf>
    <xf numFmtId="0" fontId="30" fillId="2" borderId="0" xfId="1" applyFont="1" applyAlignment="1">
      <alignment horizontal="right" vertical="top"/>
    </xf>
    <xf numFmtId="166" fontId="32" fillId="0" borderId="0" xfId="14"/>
    <xf numFmtId="0" fontId="3" fillId="6" borderId="0" xfId="34" applyAlignment="1">
      <alignment horizontal="right"/>
    </xf>
    <xf numFmtId="166" fontId="32" fillId="0" borderId="0" xfId="14" applyAlignment="1">
      <alignment horizontal="right"/>
    </xf>
    <xf numFmtId="2" fontId="9" fillId="0" borderId="0" xfId="19" applyFill="1">
      <alignment horizontal="right" wrapText="1"/>
    </xf>
    <xf numFmtId="0" fontId="30" fillId="3" borderId="0" xfId="6" applyFont="1" applyAlignment="1">
      <alignment horizontal="justify" vertical="top"/>
    </xf>
    <xf numFmtId="0" fontId="42" fillId="3" borderId="0" xfId="6" applyFont="1" applyAlignment="1">
      <alignment horizontal="right" vertical="top"/>
    </xf>
    <xf numFmtId="166" fontId="30" fillId="3" borderId="0" xfId="6" applyNumberFormat="1" applyAlignment="1" applyProtection="1">
      <alignment horizontal="left" vertical="top"/>
      <protection locked="0"/>
    </xf>
    <xf numFmtId="0" fontId="30" fillId="3" borderId="0" xfId="6" applyFont="1" applyAlignment="1">
      <alignment horizontal="right" vertical="top"/>
    </xf>
    <xf numFmtId="0" fontId="30" fillId="3" borderId="0" xfId="6" applyFont="1" applyAlignment="1">
      <alignment horizontal="left" vertical="top"/>
    </xf>
    <xf numFmtId="166" fontId="30" fillId="3" borderId="0" xfId="6" applyNumberFormat="1" applyAlignment="1" applyProtection="1">
      <alignment horizontal="right" vertical="center"/>
      <protection locked="0"/>
    </xf>
    <xf numFmtId="0" fontId="8" fillId="0" borderId="0" xfId="0" applyNumberFormat="1" applyFont="1" applyAlignment="1">
      <alignment horizontal="center" vertical="top"/>
    </xf>
    <xf numFmtId="0" fontId="11" fillId="0" borderId="0" xfId="0" applyNumberFormat="1" applyFont="1" applyAlignment="1">
      <alignment vertical="top"/>
    </xf>
    <xf numFmtId="0" fontId="7" fillId="0" borderId="0" xfId="0" applyNumberFormat="1" applyFont="1" applyAlignment="1">
      <alignment vertical="top"/>
    </xf>
    <xf numFmtId="0" fontId="11" fillId="0" borderId="0" xfId="0" applyNumberFormat="1" applyFont="1" applyAlignment="1">
      <alignment horizontal="center" vertical="top"/>
    </xf>
    <xf numFmtId="0" fontId="6" fillId="0" borderId="0" xfId="0" applyNumberFormat="1" applyFont="1" applyAlignment="1">
      <alignment vertical="top"/>
    </xf>
    <xf numFmtId="0" fontId="4" fillId="0" borderId="0" xfId="0" applyNumberFormat="1" applyFont="1" applyAlignment="1">
      <alignment vertical="top"/>
    </xf>
    <xf numFmtId="0" fontId="5" fillId="0" borderId="0" xfId="0" applyNumberFormat="1" applyFont="1" applyAlignment="1">
      <alignment vertical="top"/>
    </xf>
    <xf numFmtId="0" fontId="3" fillId="0" borderId="0" xfId="0" applyNumberFormat="1" applyFont="1" applyAlignment="1">
      <alignment vertical="top"/>
    </xf>
    <xf numFmtId="165" fontId="7" fillId="0" borderId="0" xfId="0" applyNumberFormat="1" applyFont="1" applyAlignment="1">
      <alignment vertical="top"/>
    </xf>
    <xf numFmtId="0" fontId="11" fillId="0" borderId="0" xfId="0" applyNumberFormat="1" applyFont="1" applyAlignment="1">
      <alignment horizontal="left" vertical="top" wrapText="1"/>
    </xf>
    <xf numFmtId="167" fontId="10" fillId="0" borderId="0" xfId="0" applyNumberFormat="1" applyFont="1" applyAlignment="1">
      <alignment vertical="top"/>
    </xf>
    <xf numFmtId="0" fontId="10" fillId="0" borderId="0" xfId="0" applyNumberFormat="1" applyFont="1" applyAlignment="1">
      <alignment vertical="top"/>
    </xf>
    <xf numFmtId="167" fontId="7" fillId="0" borderId="0" xfId="0" applyNumberFormat="1" applyFont="1" applyAlignment="1">
      <alignment vertical="top"/>
    </xf>
    <xf numFmtId="0" fontId="7" fillId="0" borderId="0" xfId="0" applyNumberFormat="1" applyFont="1" applyAlignment="1">
      <alignment horizontal="center" vertical="top"/>
    </xf>
    <xf numFmtId="0" fontId="11" fillId="0" borderId="0" xfId="0" applyNumberFormat="1" applyFont="1" applyBorder="1" applyAlignment="1">
      <alignment horizontal="left" vertical="top" wrapText="1"/>
    </xf>
    <xf numFmtId="0" fontId="7" fillId="0" borderId="0" xfId="0" applyNumberFormat="1" applyFont="1" applyBorder="1" applyAlignment="1">
      <alignment vertical="top"/>
    </xf>
    <xf numFmtId="167" fontId="7" fillId="0" borderId="0" xfId="0" applyNumberFormat="1" applyFont="1" applyBorder="1" applyAlignment="1">
      <alignment vertical="top"/>
    </xf>
    <xf numFmtId="0" fontId="7" fillId="0" borderId="0" xfId="0" applyNumberFormat="1" applyFont="1" applyAlignment="1">
      <alignment horizontal="left" vertical="top"/>
    </xf>
    <xf numFmtId="0" fontId="11" fillId="0" borderId="0" xfId="0" applyNumberFormat="1" applyFont="1" applyAlignment="1">
      <alignment horizontal="left" vertical="top"/>
    </xf>
    <xf numFmtId="0" fontId="9" fillId="0" borderId="0" xfId="0" applyNumberFormat="1" applyFont="1" applyAlignment="1">
      <alignment vertical="top"/>
    </xf>
    <xf numFmtId="2" fontId="0" fillId="0" borderId="0" xfId="0" applyAlignment="1">
      <alignment horizontal="justify" vertical="top" wrapText="1"/>
    </xf>
    <xf numFmtId="2" fontId="16" fillId="0" borderId="0" xfId="0" applyFont="1" applyAlignment="1">
      <alignment horizontal="justify" vertical="top" wrapText="1"/>
    </xf>
    <xf numFmtId="2" fontId="17" fillId="0" borderId="0" xfId="0" applyFont="1" applyAlignment="1">
      <alignment horizontal="left" vertical="top" wrapText="1"/>
    </xf>
    <xf numFmtId="2" fontId="17" fillId="0" borderId="0" xfId="0" applyFont="1" applyAlignment="1">
      <alignment horizontal="left" wrapText="1"/>
    </xf>
    <xf numFmtId="2" fontId="16" fillId="0" borderId="0" xfId="0" applyFont="1" applyAlignment="1">
      <alignment vertical="top" wrapText="1"/>
    </xf>
    <xf numFmtId="2" fontId="17" fillId="0" borderId="0" xfId="0" applyFont="1" applyAlignment="1">
      <alignment vertical="top" wrapText="1"/>
    </xf>
    <xf numFmtId="2" fontId="3" fillId="0" borderId="0" xfId="0" applyNumberFormat="1" applyFont="1" applyAlignment="1">
      <alignment vertical="top"/>
    </xf>
    <xf numFmtId="2" fontId="3" fillId="9" borderId="0" xfId="0" applyNumberFormat="1" applyFont="1" applyFill="1" applyAlignment="1">
      <alignment vertical="top" wrapText="1"/>
    </xf>
    <xf numFmtId="0" fontId="30" fillId="2" borderId="0" xfId="1" applyFont="1" applyAlignment="1">
      <alignment horizontal="center" vertical="top"/>
    </xf>
    <xf numFmtId="0" fontId="30" fillId="2" borderId="0" xfId="1" applyFont="1" applyAlignment="1">
      <alignment vertical="top"/>
    </xf>
    <xf numFmtId="166" fontId="32" fillId="0" borderId="0" xfId="14" applyAlignment="1">
      <alignment vertical="top"/>
    </xf>
    <xf numFmtId="0" fontId="42" fillId="2" borderId="0" xfId="1" applyFont="1" applyAlignment="1">
      <alignment horizontal="center" vertical="top"/>
    </xf>
    <xf numFmtId="0" fontId="30" fillId="3" borderId="0" xfId="6" applyFont="1" applyBorder="1" applyAlignment="1">
      <alignment horizontal="center" vertical="top"/>
    </xf>
    <xf numFmtId="0" fontId="30" fillId="3" borderId="0" xfId="6" applyFont="1" applyBorder="1" applyAlignment="1">
      <alignment horizontal="left" vertical="top"/>
    </xf>
    <xf numFmtId="0" fontId="30" fillId="3" borderId="0" xfId="6" applyFont="1" applyBorder="1" applyAlignment="1">
      <alignment vertical="top"/>
    </xf>
    <xf numFmtId="168" fontId="30" fillId="3" borderId="0" xfId="6" applyNumberFormat="1" applyFont="1" applyBorder="1" applyAlignment="1">
      <alignment horizontal="center" vertical="top"/>
    </xf>
    <xf numFmtId="0" fontId="30" fillId="0" borderId="0" xfId="6" applyFont="1" applyFill="1" applyBorder="1" applyAlignment="1">
      <alignment horizontal="right" vertical="top"/>
    </xf>
    <xf numFmtId="0" fontId="30" fillId="0" borderId="0" xfId="6" applyFont="1" applyFill="1" applyBorder="1" applyAlignment="1">
      <alignment horizontal="center" vertical="top"/>
    </xf>
    <xf numFmtId="0" fontId="30" fillId="0" borderId="0" xfId="6" applyFont="1" applyFill="1" applyBorder="1" applyAlignment="1">
      <alignment horizontal="left" vertical="top"/>
    </xf>
    <xf numFmtId="0" fontId="30" fillId="0" borderId="0" xfId="6" applyFont="1" applyFill="1" applyBorder="1" applyAlignment="1">
      <alignment vertical="top"/>
    </xf>
    <xf numFmtId="168" fontId="30" fillId="0" borderId="0" xfId="6" applyNumberFormat="1" applyFont="1" applyFill="1" applyBorder="1" applyAlignment="1">
      <alignment horizontal="center" vertical="top"/>
    </xf>
    <xf numFmtId="0" fontId="10" fillId="0" borderId="0" xfId="0" applyNumberFormat="1" applyFont="1" applyAlignment="1">
      <alignment horizontal="center" vertical="top"/>
    </xf>
    <xf numFmtId="0" fontId="10" fillId="0" borderId="0" xfId="0" applyNumberFormat="1" applyFont="1" applyAlignment="1">
      <alignment horizontal="left" vertical="top" wrapText="1"/>
    </xf>
    <xf numFmtId="0" fontId="8" fillId="0" borderId="0" xfId="0" applyNumberFormat="1" applyFont="1" applyAlignment="1">
      <alignment vertical="top"/>
    </xf>
    <xf numFmtId="166" fontId="32" fillId="0" borderId="0" xfId="14" applyFont="1" applyAlignment="1">
      <alignment vertical="top"/>
    </xf>
    <xf numFmtId="2" fontId="18" fillId="0" borderId="0" xfId="0" applyNumberFormat="1" applyFont="1" applyAlignment="1">
      <alignment vertical="top"/>
    </xf>
    <xf numFmtId="2" fontId="0" fillId="0" borderId="0" xfId="0" applyAlignment="1">
      <alignment horizontal="justify" vertical="top"/>
    </xf>
    <xf numFmtId="49" fontId="0" fillId="0" borderId="0" xfId="39" applyFont="1" applyFill="1">
      <alignment horizontal="justify" vertical="top" wrapText="1"/>
    </xf>
    <xf numFmtId="0" fontId="30" fillId="2" borderId="0" xfId="1" applyFont="1" applyAlignment="1">
      <alignment horizontal="justify" vertical="top"/>
    </xf>
    <xf numFmtId="0" fontId="30" fillId="2" borderId="0" xfId="1" applyFont="1" applyAlignment="1">
      <alignment horizontal="right" vertical="top"/>
    </xf>
    <xf numFmtId="2" fontId="37" fillId="4" borderId="2" xfId="21" applyNumberFormat="1" applyFill="1" applyAlignment="1">
      <alignment horizontal="left"/>
    </xf>
    <xf numFmtId="2" fontId="37" fillId="4" borderId="2" xfId="21" applyNumberFormat="1" applyFill="1" applyAlignment="1"/>
    <xf numFmtId="0" fontId="0" fillId="0" borderId="0" xfId="0" applyNumberFormat="1" applyBorder="1" applyAlignment="1"/>
    <xf numFmtId="0" fontId="30" fillId="3" borderId="0" xfId="6" applyFont="1" applyBorder="1" applyAlignment="1">
      <alignment horizontal="right" vertical="top"/>
    </xf>
    <xf numFmtId="2" fontId="37" fillId="4" borderId="2" xfId="21" applyNumberFormat="1" applyFill="1" applyAlignment="1">
      <alignment horizontal="center"/>
    </xf>
    <xf numFmtId="0" fontId="30" fillId="5" borderId="0" xfId="11" applyBorder="1" applyAlignment="1">
      <alignment horizontal="left" vertical="top"/>
    </xf>
    <xf numFmtId="0" fontId="30" fillId="5" borderId="0" xfId="11" applyBorder="1" applyAlignment="1">
      <alignment vertical="top"/>
    </xf>
    <xf numFmtId="0" fontId="30" fillId="2" borderId="0" xfId="1" applyFont="1" applyAlignment="1">
      <alignment vertical="top"/>
    </xf>
    <xf numFmtId="0" fontId="30" fillId="2" borderId="0" xfId="1" applyFont="1" applyBorder="1" applyAlignment="1">
      <alignment horizontal="right" vertical="top"/>
    </xf>
    <xf numFmtId="0" fontId="30" fillId="2" borderId="0" xfId="1" applyFont="1" applyBorder="1" applyAlignment="1">
      <alignment horizontal="center" vertical="top"/>
    </xf>
    <xf numFmtId="0" fontId="30" fillId="2" borderId="0" xfId="1" applyFont="1" applyBorder="1" applyAlignment="1">
      <alignment vertical="top"/>
    </xf>
    <xf numFmtId="2" fontId="3" fillId="0" borderId="0" xfId="0" applyNumberFormat="1" applyFont="1" applyAlignment="1">
      <alignment horizontal="center" vertical="top"/>
    </xf>
    <xf numFmtId="2" fontId="19" fillId="0" borderId="0" xfId="0" applyFont="1">
      <alignment horizontal="justify"/>
    </xf>
    <xf numFmtId="0" fontId="30" fillId="2" borderId="0" xfId="1" applyFont="1" applyAlignment="1">
      <alignment horizontal="justify" vertical="top"/>
    </xf>
    <xf numFmtId="0" fontId="30" fillId="2" borderId="0" xfId="1" applyFont="1" applyAlignment="1">
      <alignment horizontal="right" vertical="top"/>
    </xf>
    <xf numFmtId="0" fontId="11" fillId="0" borderId="0" xfId="0" applyNumberFormat="1" applyFont="1" applyAlignment="1">
      <alignment horizontal="justify" wrapText="1"/>
    </xf>
    <xf numFmtId="0" fontId="10" fillId="0" borderId="0" xfId="0" applyNumberFormat="1" applyFont="1" applyAlignment="1">
      <alignment horizontal="right" vertical="top"/>
    </xf>
    <xf numFmtId="0" fontId="30" fillId="2" borderId="0" xfId="1" applyFont="1" applyAlignment="1">
      <alignment horizontal="left" vertical="top"/>
    </xf>
    <xf numFmtId="0" fontId="3" fillId="6" borderId="0" xfId="34" applyAlignment="1">
      <alignment horizontal="left"/>
    </xf>
    <xf numFmtId="0" fontId="30" fillId="2" borderId="0" xfId="1" applyFont="1" applyAlignment="1">
      <alignment horizontal="justify" vertical="top"/>
    </xf>
    <xf numFmtId="0" fontId="30" fillId="2" borderId="0" xfId="1" applyFont="1" applyAlignment="1">
      <alignment horizontal="right" vertical="top"/>
    </xf>
    <xf numFmtId="0" fontId="12" fillId="0" borderId="0" xfId="0" applyNumberFormat="1" applyFont="1" applyAlignment="1">
      <alignment horizontal="justify" vertical="top"/>
    </xf>
    <xf numFmtId="0" fontId="30" fillId="2" borderId="0" xfId="1" applyFont="1" applyAlignment="1">
      <alignment horizontal="justify" vertical="top"/>
    </xf>
    <xf numFmtId="2" fontId="0" fillId="0" borderId="0" xfId="0" applyAlignment="1">
      <alignment horizontal="left" wrapText="1"/>
    </xf>
    <xf numFmtId="2" fontId="0" fillId="0" borderId="0" xfId="0" applyFill="1">
      <alignment horizontal="justify"/>
    </xf>
    <xf numFmtId="0" fontId="41" fillId="8" borderId="1" xfId="10" applyFont="1" applyFill="1" applyBorder="1"/>
    <xf numFmtId="2" fontId="41" fillId="8" borderId="1" xfId="10" applyNumberFormat="1" applyFont="1" applyFill="1" applyBorder="1" applyAlignment="1"/>
    <xf numFmtId="4" fontId="41" fillId="8" borderId="1" xfId="10" applyNumberFormat="1" applyFont="1" applyFill="1" applyBorder="1" applyAlignment="1">
      <alignment horizontal="right"/>
    </xf>
    <xf numFmtId="2" fontId="6" fillId="0" borderId="0" xfId="27" applyFont="1">
      <alignment horizontal="justify" wrapText="1"/>
    </xf>
    <xf numFmtId="0" fontId="30" fillId="2" borderId="0" xfId="2" applyFont="1" applyAlignment="1">
      <alignment horizontal="left" vertical="top"/>
    </xf>
    <xf numFmtId="0" fontId="30" fillId="2" borderId="0" xfId="2" applyAlignment="1">
      <alignment horizontal="right" vertical="top"/>
    </xf>
    <xf numFmtId="0" fontId="30" fillId="2" borderId="0" xfId="2" applyFont="1" applyAlignment="1">
      <alignment horizontal="justify" vertical="top"/>
    </xf>
    <xf numFmtId="0" fontId="30" fillId="2" borderId="0" xfId="2" applyAlignment="1">
      <alignment horizontal="left" vertical="top"/>
    </xf>
    <xf numFmtId="0" fontId="30" fillId="2" borderId="0" xfId="2" applyAlignment="1" applyProtection="1">
      <alignment horizontal="left" vertical="top"/>
      <protection locked="0"/>
    </xf>
    <xf numFmtId="2" fontId="4" fillId="0" borderId="0" xfId="27" applyFont="1" applyAlignment="1">
      <alignment vertical="top"/>
    </xf>
    <xf numFmtId="2" fontId="7" fillId="0" borderId="0" xfId="27" applyFont="1" applyFill="1" applyAlignment="1">
      <alignment horizontal="right" vertical="top"/>
    </xf>
    <xf numFmtId="2" fontId="7" fillId="0" borderId="0" xfId="27" applyFont="1" applyFill="1" applyAlignment="1">
      <alignment horizontal="justify" vertical="top"/>
    </xf>
    <xf numFmtId="4" fontId="7" fillId="0" borderId="0" xfId="27" applyNumberFormat="1" applyFont="1" applyAlignment="1">
      <alignment horizontal="left" vertical="top"/>
    </xf>
    <xf numFmtId="0" fontId="30" fillId="3" borderId="0" xfId="7" applyFont="1" applyAlignment="1">
      <alignment horizontal="right" vertical="top"/>
    </xf>
    <xf numFmtId="0" fontId="30" fillId="3" borderId="0" xfId="7" applyAlignment="1">
      <alignment horizontal="right" vertical="top"/>
    </xf>
    <xf numFmtId="0" fontId="30" fillId="3" borderId="0" xfId="7" applyFont="1" applyAlignment="1">
      <alignment horizontal="justify" vertical="top"/>
    </xf>
    <xf numFmtId="0" fontId="42" fillId="3" borderId="0" xfId="7" applyFont="1" applyAlignment="1">
      <alignment horizontal="right" vertical="top"/>
    </xf>
    <xf numFmtId="0" fontId="30" fillId="3" borderId="0" xfId="7" applyFont="1" applyAlignment="1">
      <alignment horizontal="left" vertical="top"/>
    </xf>
    <xf numFmtId="166" fontId="30" fillId="3" borderId="0" xfId="7" applyNumberFormat="1" applyAlignment="1" applyProtection="1">
      <alignment horizontal="right" vertical="center"/>
      <protection locked="0"/>
    </xf>
    <xf numFmtId="2" fontId="0" fillId="0" borderId="0" xfId="27" applyFont="1">
      <alignment horizontal="justify" wrapText="1"/>
    </xf>
    <xf numFmtId="166" fontId="11" fillId="0" borderId="0" xfId="27" applyNumberFormat="1" applyFont="1" applyAlignment="1" applyProtection="1">
      <alignment horizontal="left" vertical="top"/>
      <protection locked="0"/>
    </xf>
    <xf numFmtId="166" fontId="30" fillId="3" borderId="0" xfId="7" applyNumberFormat="1" applyAlignment="1" applyProtection="1">
      <alignment horizontal="left" vertical="top"/>
      <protection locked="0"/>
    </xf>
    <xf numFmtId="2" fontId="10" fillId="0" borderId="0" xfId="27" applyFont="1" applyFill="1" applyAlignment="1">
      <alignment horizontal="right" vertical="top"/>
    </xf>
    <xf numFmtId="2" fontId="5" fillId="0" borderId="0" xfId="27" applyFont="1" applyFill="1" applyAlignment="1">
      <alignment horizontal="justify" vertical="top"/>
    </xf>
    <xf numFmtId="2" fontId="10" fillId="0" borderId="0" xfId="27" applyFont="1" applyFill="1" applyAlignment="1">
      <alignment horizontal="justify" vertical="top"/>
    </xf>
    <xf numFmtId="0" fontId="30" fillId="2" borderId="0" xfId="1" applyFont="1" applyBorder="1" applyAlignment="1">
      <alignment horizontal="right" vertical="top"/>
    </xf>
    <xf numFmtId="0" fontId="30" fillId="5" borderId="0" xfId="11" applyFont="1" applyBorder="1" applyAlignment="1">
      <alignment horizontal="left" vertical="top"/>
    </xf>
    <xf numFmtId="0" fontId="30" fillId="5" borderId="0" xfId="11" applyFont="1" applyBorder="1" applyAlignment="1">
      <alignment vertical="top"/>
    </xf>
    <xf numFmtId="2" fontId="8" fillId="0" borderId="0" xfId="0" applyFont="1" applyFill="1" applyAlignment="1">
      <alignment horizontal="justify" vertical="top"/>
    </xf>
    <xf numFmtId="4" fontId="8" fillId="0" borderId="0" xfId="0" applyNumberFormat="1" applyFont="1" applyAlignment="1">
      <alignment horizontal="left" vertical="top"/>
    </xf>
    <xf numFmtId="166" fontId="8" fillId="0" borderId="0" xfId="0" applyNumberFormat="1" applyFont="1" applyAlignment="1" applyProtection="1">
      <alignment horizontal="right" vertical="top"/>
    </xf>
    <xf numFmtId="2" fontId="8" fillId="0" borderId="0" xfId="0" applyFont="1" applyAlignment="1">
      <alignment vertical="top"/>
    </xf>
    <xf numFmtId="0" fontId="43" fillId="2" borderId="0" xfId="17" applyFont="1" applyFill="1" applyBorder="1" applyAlignment="1" applyProtection="1">
      <alignment horizontal="left" vertical="top"/>
    </xf>
    <xf numFmtId="49" fontId="17" fillId="0" borderId="0" xfId="0" applyNumberFormat="1" applyFont="1" applyAlignment="1">
      <alignment horizontal="left" vertical="top" wrapText="1"/>
    </xf>
    <xf numFmtId="2" fontId="22" fillId="0" borderId="0" xfId="0" applyFont="1">
      <alignment horizontal="justify"/>
    </xf>
    <xf numFmtId="4" fontId="7" fillId="0" borderId="0" xfId="0" applyNumberFormat="1" applyFont="1" applyFill="1" applyAlignment="1">
      <alignment horizontal="left" vertical="top"/>
    </xf>
    <xf numFmtId="2" fontId="0" fillId="0" borderId="0" xfId="0" applyNumberFormat="1" applyFont="1" applyAlignment="1">
      <alignment horizontal="center"/>
    </xf>
    <xf numFmtId="2" fontId="19" fillId="0" borderId="0" xfId="27" applyFont="1" applyAlignment="1">
      <alignment horizontal="justify" vertical="top" wrapText="1"/>
    </xf>
    <xf numFmtId="2" fontId="0" fillId="0" borderId="0" xfId="19" applyFont="1" applyFill="1">
      <alignment horizontal="right" wrapText="1"/>
    </xf>
    <xf numFmtId="2" fontId="9" fillId="0" borderId="0" xfId="19" applyFont="1" applyFill="1">
      <alignment horizontal="right" wrapText="1"/>
    </xf>
    <xf numFmtId="2" fontId="4" fillId="0" borderId="0" xfId="0" applyFont="1" applyFill="1" applyAlignment="1">
      <alignment vertical="top"/>
    </xf>
    <xf numFmtId="164" fontId="30" fillId="10" borderId="0" xfId="11" applyNumberFormat="1" applyFill="1" applyBorder="1" applyAlignment="1">
      <alignment horizontal="center" vertical="top"/>
    </xf>
    <xf numFmtId="164" fontId="40" fillId="5" borderId="0" xfId="11" applyNumberFormat="1" applyFont="1" applyBorder="1" applyAlignment="1">
      <alignment horizontal="center" vertical="top"/>
    </xf>
    <xf numFmtId="0" fontId="40" fillId="0" borderId="3" xfId="44" applyFill="1" applyAlignment="1">
      <alignment horizontal="right" vertical="top"/>
    </xf>
    <xf numFmtId="0" fontId="40" fillId="0" borderId="3" xfId="44" applyFill="1" applyAlignment="1">
      <alignment horizontal="center" vertical="top"/>
    </xf>
    <xf numFmtId="0" fontId="40" fillId="0" borderId="3" xfId="44" applyFill="1" applyAlignment="1">
      <alignment horizontal="left" vertical="top"/>
    </xf>
    <xf numFmtId="0" fontId="40" fillId="0" borderId="3" xfId="44" applyFill="1" applyAlignment="1">
      <alignment vertical="top"/>
    </xf>
    <xf numFmtId="164" fontId="40" fillId="0" borderId="3" xfId="44" applyNumberFormat="1" applyFill="1" applyAlignment="1">
      <alignment horizontal="center" vertical="top"/>
    </xf>
    <xf numFmtId="49" fontId="9" fillId="0" borderId="0" xfId="39" applyFill="1" applyAlignment="1">
      <alignment horizontal="right" vertical="top" wrapText="1"/>
    </xf>
    <xf numFmtId="2" fontId="4" fillId="0" borderId="0" xfId="0" applyFont="1" applyAlignment="1">
      <alignment horizontal="center" vertical="top"/>
    </xf>
    <xf numFmtId="49" fontId="0" fillId="0" borderId="0" xfId="39" applyFont="1" applyAlignment="1">
      <alignment horizontal="right" vertical="top" wrapText="1"/>
    </xf>
    <xf numFmtId="49" fontId="26" fillId="0" borderId="0" xfId="40" applyFont="1">
      <alignment horizontal="justify" vertical="top" wrapText="1"/>
    </xf>
    <xf numFmtId="2" fontId="12" fillId="0" borderId="0" xfId="0" applyFont="1">
      <alignment horizontal="justify"/>
    </xf>
    <xf numFmtId="0" fontId="11" fillId="0" borderId="0" xfId="0" applyNumberFormat="1" applyFont="1" applyAlignment="1">
      <alignment horizontal="justify" vertical="top" wrapText="1"/>
    </xf>
    <xf numFmtId="2" fontId="7" fillId="0" borderId="0" xfId="0" applyFont="1" applyAlignment="1">
      <alignment horizontal="right" vertical="top"/>
    </xf>
    <xf numFmtId="2" fontId="7" fillId="0" borderId="0" xfId="0" applyFont="1" applyAlignment="1">
      <alignment horizontal="justify" vertical="top"/>
    </xf>
    <xf numFmtId="2" fontId="9" fillId="0" borderId="0" xfId="37" applyNumberFormat="1" applyFont="1" applyFill="1" applyAlignment="1">
      <alignment horizontal="right" wrapText="1"/>
    </xf>
    <xf numFmtId="2" fontId="0" fillId="0" borderId="0" xfId="37" applyNumberFormat="1" applyFont="1" applyFill="1" applyAlignment="1">
      <alignment horizontal="right" wrapText="1"/>
    </xf>
    <xf numFmtId="2" fontId="10" fillId="0" borderId="0" xfId="0" applyFont="1" applyAlignment="1">
      <alignment horizontal="justify" vertical="top"/>
    </xf>
    <xf numFmtId="0" fontId="10" fillId="0" borderId="0" xfId="0" applyNumberFormat="1" applyFont="1" applyAlignment="1">
      <alignment horizontal="justify" vertical="top" wrapText="1"/>
    </xf>
    <xf numFmtId="2" fontId="27" fillId="0" borderId="0" xfId="0" applyFont="1" applyFill="1" applyAlignment="1"/>
    <xf numFmtId="2" fontId="7" fillId="0" borderId="0" xfId="0" applyFont="1" applyFill="1" applyAlignment="1">
      <alignment horizontal="justify" wrapText="1"/>
    </xf>
    <xf numFmtId="2" fontId="44" fillId="0" borderId="0" xfId="0" applyFont="1" applyAlignment="1">
      <alignment vertical="top"/>
    </xf>
    <xf numFmtId="49" fontId="0" fillId="0" borderId="0" xfId="40" applyFont="1" applyFill="1">
      <alignment horizontal="justify" vertical="top" wrapText="1"/>
    </xf>
    <xf numFmtId="2" fontId="0" fillId="0" borderId="0" xfId="0" applyFont="1">
      <alignment horizontal="justify"/>
    </xf>
    <xf numFmtId="49" fontId="9" fillId="0" borderId="0" xfId="39" applyAlignment="1">
      <alignment horizontal="right" vertical="top" wrapText="1"/>
    </xf>
    <xf numFmtId="0" fontId="28" fillId="0" borderId="0" xfId="16" applyNumberFormat="1" applyFont="1" applyFill="1" applyAlignment="1">
      <alignment horizontal="justify" vertical="top" wrapText="1"/>
    </xf>
    <xf numFmtId="0" fontId="13" fillId="0" borderId="0" xfId="0" applyNumberFormat="1" applyFont="1" applyFill="1" applyAlignment="1">
      <alignment horizontal="left" wrapText="1"/>
    </xf>
    <xf numFmtId="164" fontId="32" fillId="0" borderId="0" xfId="14" applyNumberFormat="1" applyFont="1" applyAlignment="1">
      <alignment vertical="top"/>
    </xf>
    <xf numFmtId="164" fontId="10" fillId="0" borderId="0" xfId="0" applyNumberFormat="1" applyFont="1" applyAlignment="1">
      <alignment vertical="top"/>
    </xf>
    <xf numFmtId="164" fontId="32" fillId="0" borderId="0" xfId="14" applyNumberFormat="1" applyAlignment="1">
      <alignment vertical="top"/>
    </xf>
    <xf numFmtId="166" fontId="32" fillId="0" borderId="0" xfId="14" applyFill="1"/>
    <xf numFmtId="4" fontId="41" fillId="8" borderId="1" xfId="9" applyNumberFormat="1" applyFont="1" applyFill="1" applyBorder="1" applyAlignment="1" applyProtection="1">
      <alignment horizontal="right"/>
      <protection locked="0"/>
    </xf>
    <xf numFmtId="4" fontId="7" fillId="0" borderId="0" xfId="0" applyNumberFormat="1" applyFont="1" applyAlignment="1" applyProtection="1">
      <alignment horizontal="center" vertical="top"/>
      <protection locked="0"/>
    </xf>
    <xf numFmtId="0" fontId="30" fillId="2" borderId="0" xfId="1" applyAlignment="1" applyProtection="1">
      <alignment horizontal="center" vertical="top"/>
      <protection locked="0"/>
    </xf>
    <xf numFmtId="4" fontId="8" fillId="0" borderId="0" xfId="0" applyNumberFormat="1" applyFont="1" applyAlignment="1" applyProtection="1">
      <alignment horizontal="center" vertical="top"/>
      <protection locked="0"/>
    </xf>
    <xf numFmtId="0" fontId="30" fillId="3" borderId="0" xfId="6" applyAlignment="1" applyProtection="1">
      <alignment horizontal="center" vertical="top"/>
      <protection locked="0"/>
    </xf>
    <xf numFmtId="0" fontId="3" fillId="6" borderId="0" xfId="34" applyProtection="1">
      <protection locked="0"/>
    </xf>
    <xf numFmtId="166" fontId="9" fillId="0" borderId="0" xfId="12" applyProtection="1">
      <alignment horizontal="justify" wrapText="1"/>
      <protection locked="0"/>
    </xf>
    <xf numFmtId="2" fontId="4" fillId="0" borderId="0" xfId="0" applyFont="1" applyAlignment="1" applyProtection="1">
      <alignment vertical="top"/>
      <protection locked="0"/>
    </xf>
    <xf numFmtId="4" fontId="7" fillId="0" borderId="0" xfId="0" applyNumberFormat="1" applyFont="1" applyAlignment="1" applyProtection="1">
      <alignment horizontal="center" vertical="center"/>
      <protection locked="0"/>
    </xf>
    <xf numFmtId="166" fontId="32" fillId="0" borderId="0" xfId="14" applyProtection="1">
      <protection locked="0"/>
    </xf>
    <xf numFmtId="0" fontId="13" fillId="0" borderId="0" xfId="0" applyNumberFormat="1" applyFont="1" applyAlignment="1" applyProtection="1">
      <alignment horizontal="left" wrapText="1"/>
      <protection locked="0"/>
    </xf>
    <xf numFmtId="2" fontId="0" fillId="0" borderId="0" xfId="0" applyProtection="1">
      <alignment horizontal="justify"/>
      <protection locked="0"/>
    </xf>
    <xf numFmtId="4" fontId="7" fillId="0" borderId="0" xfId="0" applyNumberFormat="1" applyFont="1" applyFill="1" applyAlignment="1" applyProtection="1">
      <alignment horizontal="center" vertical="top"/>
      <protection locked="0"/>
    </xf>
    <xf numFmtId="4" fontId="7" fillId="0" borderId="0" xfId="0" applyNumberFormat="1" applyFont="1" applyAlignment="1" applyProtection="1">
      <alignment horizontal="center"/>
      <protection locked="0"/>
    </xf>
    <xf numFmtId="2" fontId="30" fillId="2" borderId="0" xfId="1" applyNumberFormat="1" applyAlignment="1" applyProtection="1">
      <alignment horizontal="center" vertical="top"/>
      <protection locked="0"/>
    </xf>
    <xf numFmtId="0" fontId="30" fillId="2" borderId="0" xfId="2" applyAlignment="1" applyProtection="1">
      <alignment horizontal="center" vertical="top"/>
      <protection locked="0"/>
    </xf>
    <xf numFmtId="4" fontId="7" fillId="0" borderId="0" xfId="27" applyNumberFormat="1" applyFont="1" applyAlignment="1" applyProtection="1">
      <alignment horizontal="center" vertical="top"/>
      <protection locked="0"/>
    </xf>
    <xf numFmtId="0" fontId="30" fillId="3" borderId="0" xfId="7" applyAlignment="1" applyProtection="1">
      <alignment horizontal="center" vertical="top"/>
      <protection locked="0"/>
    </xf>
    <xf numFmtId="2" fontId="4" fillId="0" borderId="0" xfId="27" applyFont="1" applyAlignment="1" applyProtection="1">
      <alignment vertical="top"/>
      <protection locked="0"/>
    </xf>
    <xf numFmtId="170" fontId="9" fillId="0" borderId="0" xfId="37" applyNumberFormat="1" applyFont="1" applyFill="1" applyAlignment="1" applyProtection="1">
      <alignment horizontal="justify" wrapText="1"/>
      <protection locked="0"/>
    </xf>
    <xf numFmtId="164" fontId="11" fillId="0" borderId="0" xfId="0" applyNumberFormat="1" applyFont="1" applyAlignment="1">
      <alignment vertical="top"/>
    </xf>
    <xf numFmtId="2" fontId="35" fillId="0" borderId="0" xfId="17" applyNumberFormat="1" applyAlignment="1" applyProtection="1">
      <alignment horizontal="justify" vertical="top" wrapText="1"/>
    </xf>
    <xf numFmtId="2" fontId="45" fillId="0" borderId="0" xfId="0" applyFont="1" applyFill="1" applyAlignment="1">
      <alignment horizontal="right" vertical="top"/>
    </xf>
    <xf numFmtId="0" fontId="45" fillId="0" borderId="0" xfId="0" applyNumberFormat="1" applyFont="1" applyAlignment="1">
      <alignment horizontal="center" vertical="top"/>
    </xf>
    <xf numFmtId="0" fontId="45" fillId="0" borderId="0" xfId="0" applyNumberFormat="1" applyFont="1" applyAlignment="1">
      <alignment horizontal="left" vertical="top"/>
    </xf>
    <xf numFmtId="0" fontId="45" fillId="0" borderId="0" xfId="0" applyNumberFormat="1" applyFont="1" applyAlignment="1">
      <alignment vertical="top"/>
    </xf>
    <xf numFmtId="167" fontId="45" fillId="0" borderId="0" xfId="0" applyNumberFormat="1" applyFont="1" applyAlignment="1">
      <alignment vertical="top"/>
    </xf>
    <xf numFmtId="171" fontId="45" fillId="0" borderId="0" xfId="0" applyNumberFormat="1" applyFont="1" applyAlignment="1">
      <alignment vertical="top"/>
    </xf>
    <xf numFmtId="0" fontId="9" fillId="0" borderId="0" xfId="0" applyNumberFormat="1" applyFont="1" applyBorder="1" applyAlignment="1">
      <alignment vertical="top"/>
    </xf>
    <xf numFmtId="0" fontId="11" fillId="0" borderId="0" xfId="0" applyNumberFormat="1" applyFont="1" applyBorder="1" applyAlignment="1">
      <alignment vertical="top"/>
    </xf>
    <xf numFmtId="0" fontId="11" fillId="0" borderId="0" xfId="0" applyNumberFormat="1" applyFont="1" applyBorder="1" applyAlignment="1">
      <alignment horizontal="left" vertical="top"/>
    </xf>
    <xf numFmtId="0" fontId="10" fillId="0" borderId="0" xfId="0" applyNumberFormat="1" applyFont="1" applyBorder="1" applyAlignment="1">
      <alignment vertical="top"/>
    </xf>
    <xf numFmtId="2" fontId="9" fillId="0" borderId="0" xfId="19" applyFont="1">
      <alignment horizontal="right" wrapText="1"/>
    </xf>
    <xf numFmtId="166" fontId="0" fillId="0" borderId="0" xfId="12" applyFont="1" applyFill="1" applyProtection="1">
      <alignment horizontal="justify" wrapText="1"/>
      <protection locked="0"/>
    </xf>
    <xf numFmtId="0" fontId="7" fillId="0" borderId="0" xfId="0" applyNumberFormat="1" applyFont="1" applyFill="1" applyAlignment="1">
      <alignment horizontal="left" wrapText="1"/>
    </xf>
    <xf numFmtId="2" fontId="24" fillId="0" borderId="0" xfId="20" applyFont="1">
      <alignment horizontal="right" wrapText="1"/>
    </xf>
    <xf numFmtId="166" fontId="24" fillId="0" borderId="0" xfId="13" applyFont="1" applyProtection="1">
      <alignment horizontal="justify" wrapText="1"/>
      <protection locked="0"/>
    </xf>
    <xf numFmtId="0" fontId="7" fillId="0" borderId="0" xfId="0" applyNumberFormat="1" applyFont="1" applyFill="1" applyAlignment="1">
      <alignment horizontal="justify" wrapText="1"/>
    </xf>
    <xf numFmtId="2" fontId="7" fillId="0" borderId="0" xfId="0" applyFont="1" applyAlignment="1">
      <alignment horizontal="justify" vertical="top" wrapText="1"/>
    </xf>
    <xf numFmtId="2" fontId="12" fillId="0" borderId="0" xfId="0" applyFont="1" applyAlignment="1">
      <alignment horizontal="justify" vertical="top" wrapText="1"/>
    </xf>
    <xf numFmtId="2" fontId="35" fillId="0" borderId="0" xfId="17" applyNumberFormat="1" applyFill="1" applyAlignment="1" applyProtection="1">
      <alignment horizontal="justify" vertical="top"/>
    </xf>
    <xf numFmtId="49" fontId="48" fillId="0" borderId="0" xfId="0" applyNumberFormat="1" applyFont="1" applyAlignment="1">
      <alignment horizontal="left" vertical="top" wrapText="1"/>
    </xf>
    <xf numFmtId="49" fontId="49" fillId="0" borderId="0" xfId="0" applyNumberFormat="1" applyFont="1" applyFill="1" applyAlignment="1">
      <alignment horizontal="left" vertical="top" wrapText="1"/>
    </xf>
    <xf numFmtId="2" fontId="50" fillId="0" borderId="0" xfId="0" applyFont="1" applyFill="1" applyAlignment="1">
      <alignment horizontal="justify" vertical="top"/>
    </xf>
    <xf numFmtId="49" fontId="51" fillId="0" borderId="0" xfId="39" applyFont="1">
      <alignment horizontal="justify" vertical="top" wrapText="1"/>
    </xf>
    <xf numFmtId="0" fontId="54" fillId="6" borderId="0" xfId="34" applyFont="1"/>
    <xf numFmtId="2" fontId="51" fillId="0" borderId="0" xfId="0" applyFont="1">
      <alignment horizontal="justify"/>
    </xf>
    <xf numFmtId="2" fontId="51" fillId="0" borderId="0" xfId="19" applyFont="1" applyFill="1">
      <alignment horizontal="right" wrapText="1"/>
    </xf>
    <xf numFmtId="166" fontId="55" fillId="3" borderId="0" xfId="6" applyNumberFormat="1" applyFont="1" applyAlignment="1" applyProtection="1">
      <alignment horizontal="left" vertical="top"/>
      <protection locked="0"/>
    </xf>
    <xf numFmtId="0" fontId="7" fillId="0" borderId="0" xfId="0" applyNumberFormat="1" applyFont="1" applyAlignment="1" applyProtection="1">
      <alignment horizontal="center" vertical="top"/>
      <protection locked="0"/>
    </xf>
    <xf numFmtId="0" fontId="41" fillId="8" borderId="1" xfId="9" applyNumberFormat="1" applyFont="1" applyFill="1" applyBorder="1" applyProtection="1">
      <protection locked="0"/>
    </xf>
    <xf numFmtId="0" fontId="41" fillId="8" borderId="1" xfId="9" applyNumberFormat="1" applyFont="1" applyFill="1" applyBorder="1" applyAlignment="1" applyProtection="1">
      <protection locked="0"/>
    </xf>
    <xf numFmtId="0" fontId="41" fillId="8" borderId="1" xfId="9" applyNumberFormat="1" applyFont="1" applyFill="1" applyBorder="1" applyAlignment="1" applyProtection="1">
      <alignment horizontal="right"/>
      <protection locked="0"/>
    </xf>
    <xf numFmtId="0" fontId="6" fillId="0" borderId="0" xfId="0" applyNumberFormat="1" applyFont="1" applyProtection="1">
      <alignment horizontal="justify"/>
      <protection locked="0"/>
    </xf>
    <xf numFmtId="0" fontId="7" fillId="0" borderId="0" xfId="0" applyNumberFormat="1" applyFont="1" applyFill="1" applyAlignment="1" applyProtection="1">
      <alignment horizontal="right" vertical="top"/>
      <protection locked="0"/>
    </xf>
    <xf numFmtId="0" fontId="7" fillId="0" borderId="0" xfId="0" applyNumberFormat="1" applyFont="1" applyFill="1" applyAlignment="1" applyProtection="1">
      <alignment horizontal="justify" vertical="top"/>
      <protection locked="0"/>
    </xf>
    <xf numFmtId="0" fontId="7" fillId="0" borderId="0" xfId="0" applyNumberFormat="1" applyFont="1" applyAlignment="1" applyProtection="1">
      <alignment horizontal="left" vertical="top"/>
      <protection locked="0"/>
    </xf>
    <xf numFmtId="0" fontId="11" fillId="0" borderId="0" xfId="0" applyNumberFormat="1" applyFont="1" applyAlignment="1" applyProtection="1">
      <alignment horizontal="left" vertical="top"/>
      <protection locked="0"/>
    </xf>
    <xf numFmtId="0" fontId="7" fillId="0" borderId="0" xfId="0" applyNumberFormat="1" applyFont="1" applyAlignment="1" applyProtection="1">
      <alignment horizontal="right" vertical="top"/>
      <protection locked="0"/>
    </xf>
    <xf numFmtId="0" fontId="4" fillId="0" borderId="0" xfId="0" applyNumberFormat="1" applyFont="1" applyAlignment="1" applyProtection="1">
      <alignment vertical="top"/>
      <protection locked="0"/>
    </xf>
    <xf numFmtId="0" fontId="30" fillId="2" borderId="0" xfId="1" applyNumberFormat="1" applyFont="1" applyAlignment="1" applyProtection="1">
      <alignment horizontal="right" vertical="top"/>
      <protection locked="0"/>
    </xf>
    <xf numFmtId="0" fontId="30" fillId="2" borderId="0" xfId="1" applyNumberFormat="1" applyAlignment="1" applyProtection="1">
      <alignment horizontal="right" vertical="top"/>
      <protection locked="0"/>
    </xf>
    <xf numFmtId="0" fontId="30" fillId="2" borderId="0" xfId="1" applyNumberFormat="1" applyFont="1" applyAlignment="1" applyProtection="1">
      <alignment horizontal="justify" vertical="top"/>
      <protection locked="0"/>
    </xf>
    <xf numFmtId="0" fontId="30" fillId="2" borderId="0" xfId="1" applyNumberFormat="1" applyAlignment="1" applyProtection="1">
      <alignment horizontal="left" vertical="top"/>
      <protection locked="0"/>
    </xf>
    <xf numFmtId="0" fontId="30" fillId="2" borderId="0" xfId="1" applyNumberFormat="1" applyAlignment="1" applyProtection="1">
      <alignment horizontal="center" vertical="top"/>
      <protection locked="0"/>
    </xf>
    <xf numFmtId="0" fontId="8" fillId="0" borderId="0" xfId="0" applyNumberFormat="1" applyFont="1" applyFill="1" applyAlignment="1" applyProtection="1">
      <alignment horizontal="right" vertical="top"/>
      <protection locked="0"/>
    </xf>
    <xf numFmtId="0" fontId="8" fillId="0" borderId="0" xfId="0" applyNumberFormat="1" applyFont="1" applyFill="1" applyAlignment="1" applyProtection="1">
      <alignment horizontal="justify" vertical="top"/>
      <protection locked="0"/>
    </xf>
    <xf numFmtId="0" fontId="8" fillId="0" borderId="0" xfId="0" applyNumberFormat="1" applyFont="1" applyAlignment="1" applyProtection="1">
      <alignment horizontal="left" vertical="top"/>
      <protection locked="0"/>
    </xf>
    <xf numFmtId="0" fontId="8" fillId="0" borderId="0" xfId="0" applyNumberFormat="1" applyFont="1" applyAlignment="1" applyProtection="1">
      <alignment horizontal="center" vertical="top"/>
      <protection locked="0"/>
    </xf>
    <xf numFmtId="0" fontId="8" fillId="0" borderId="0" xfId="0" applyNumberFormat="1" applyFont="1" applyAlignment="1" applyProtection="1">
      <alignment horizontal="right" vertical="top"/>
      <protection locked="0"/>
    </xf>
    <xf numFmtId="0" fontId="8" fillId="0" borderId="0" xfId="0" applyNumberFormat="1" applyFont="1" applyAlignment="1" applyProtection="1">
      <alignment vertical="top"/>
      <protection locked="0"/>
    </xf>
    <xf numFmtId="0" fontId="30" fillId="3" borderId="0" xfId="6" applyNumberFormat="1" applyFont="1" applyAlignment="1" applyProtection="1">
      <alignment horizontal="right" vertical="top"/>
      <protection locked="0"/>
    </xf>
    <xf numFmtId="0" fontId="30" fillId="3" borderId="0" xfId="6" applyNumberFormat="1" applyAlignment="1" applyProtection="1">
      <alignment horizontal="right" vertical="top"/>
      <protection locked="0"/>
    </xf>
    <xf numFmtId="0" fontId="30" fillId="3" borderId="0" xfId="6" applyNumberFormat="1" applyFont="1" applyAlignment="1" applyProtection="1">
      <alignment horizontal="justify" vertical="top"/>
      <protection locked="0"/>
    </xf>
    <xf numFmtId="0" fontId="42" fillId="3" borderId="0" xfId="6" applyNumberFormat="1" applyFont="1" applyAlignment="1" applyProtection="1">
      <alignment horizontal="right" vertical="top"/>
      <protection locked="0"/>
    </xf>
    <xf numFmtId="0" fontId="30" fillId="3" borderId="0" xfId="6" applyNumberFormat="1" applyFont="1" applyAlignment="1" applyProtection="1">
      <alignment horizontal="left" vertical="top"/>
      <protection locked="0"/>
    </xf>
    <xf numFmtId="0" fontId="30" fillId="3" borderId="0" xfId="6" applyNumberFormat="1" applyAlignment="1" applyProtection="1">
      <alignment horizontal="center" vertical="top"/>
      <protection locked="0"/>
    </xf>
    <xf numFmtId="0" fontId="30" fillId="3" borderId="0" xfId="6" applyNumberFormat="1" applyAlignment="1" applyProtection="1">
      <alignment horizontal="right" vertical="center"/>
      <protection locked="0"/>
    </xf>
    <xf numFmtId="0" fontId="3" fillId="6" borderId="0" xfId="34" applyNumberFormat="1" applyAlignment="1" applyProtection="1">
      <alignment horizontal="right"/>
      <protection locked="0"/>
    </xf>
    <xf numFmtId="0" fontId="3" fillId="6" borderId="0" xfId="34" applyNumberFormat="1" applyProtection="1">
      <protection locked="0"/>
    </xf>
    <xf numFmtId="0" fontId="9" fillId="0" borderId="0" xfId="19" applyNumberFormat="1" applyProtection="1">
      <alignment horizontal="right" wrapText="1"/>
      <protection locked="0"/>
    </xf>
    <xf numFmtId="0" fontId="10" fillId="0" borderId="0" xfId="0" applyNumberFormat="1" applyFont="1" applyFill="1" applyAlignment="1" applyProtection="1">
      <alignment horizontal="right" vertical="top"/>
      <protection locked="0"/>
    </xf>
    <xf numFmtId="0" fontId="5" fillId="0" borderId="0" xfId="0" applyNumberFormat="1" applyFont="1" applyFill="1" applyAlignment="1" applyProtection="1">
      <alignment horizontal="justify" vertical="top"/>
      <protection locked="0"/>
    </xf>
    <xf numFmtId="0" fontId="10" fillId="0" borderId="0" xfId="0" applyNumberFormat="1" applyFont="1" applyFill="1" applyAlignment="1" applyProtection="1">
      <alignment horizontal="justify" vertical="top"/>
      <protection locked="0"/>
    </xf>
    <xf numFmtId="0" fontId="7" fillId="0" borderId="0" xfId="0" applyNumberFormat="1" applyFont="1" applyBorder="1" applyAlignment="1" applyProtection="1">
      <alignment horizontal="right" vertical="top"/>
      <protection locked="0"/>
    </xf>
    <xf numFmtId="0" fontId="7" fillId="0" borderId="0" xfId="0" applyNumberFormat="1" applyFont="1" applyAlignment="1" applyProtection="1">
      <alignment vertical="top"/>
      <protection locked="0"/>
    </xf>
    <xf numFmtId="0" fontId="50" fillId="0" borderId="0" xfId="0" applyNumberFormat="1" applyFont="1" applyFill="1" applyAlignment="1" applyProtection="1">
      <alignment horizontal="right" vertical="top"/>
      <protection locked="0"/>
    </xf>
    <xf numFmtId="0" fontId="50" fillId="0" borderId="0" xfId="0" applyNumberFormat="1" applyFont="1" applyAlignment="1" applyProtection="1">
      <alignment horizontal="left" vertical="top"/>
      <protection locked="0"/>
    </xf>
    <xf numFmtId="0" fontId="53" fillId="0" borderId="0" xfId="0" applyNumberFormat="1" applyFont="1" applyFill="1" applyBorder="1" applyAlignment="1" applyProtection="1">
      <alignment horizontal="justify" vertical="top"/>
      <protection locked="0"/>
    </xf>
    <xf numFmtId="2" fontId="50" fillId="0" borderId="0" xfId="0" applyFont="1" applyFill="1" applyAlignment="1">
      <alignment horizontal="right" vertical="top"/>
    </xf>
    <xf numFmtId="4" fontId="50" fillId="0" borderId="0" xfId="0" applyNumberFormat="1" applyFont="1" applyAlignment="1">
      <alignment horizontal="left" vertical="top"/>
    </xf>
    <xf numFmtId="4" fontId="50" fillId="0" borderId="0" xfId="0" applyNumberFormat="1" applyFont="1" applyFill="1" applyAlignment="1">
      <alignment horizontal="left" vertical="top"/>
    </xf>
    <xf numFmtId="2" fontId="51" fillId="0" borderId="0" xfId="19" applyFont="1">
      <alignment horizontal="right" wrapText="1"/>
    </xf>
    <xf numFmtId="166" fontId="51" fillId="0" borderId="0" xfId="12" applyFont="1" applyProtection="1">
      <alignment horizontal="justify" wrapText="1"/>
      <protection locked="0"/>
    </xf>
    <xf numFmtId="166" fontId="55" fillId="3" borderId="0" xfId="6" applyNumberFormat="1" applyFont="1" applyAlignment="1" applyProtection="1">
      <alignment horizontal="right" vertical="center"/>
      <protection locked="0"/>
    </xf>
    <xf numFmtId="2" fontId="0" fillId="0" borderId="0" xfId="0" applyFont="1" applyFill="1">
      <alignment horizontal="justify"/>
    </xf>
    <xf numFmtId="0" fontId="50" fillId="0" borderId="0" xfId="0" applyNumberFormat="1" applyFont="1" applyFill="1" applyAlignment="1">
      <alignment horizontal="left" wrapText="1"/>
    </xf>
    <xf numFmtId="2" fontId="50" fillId="0" borderId="0" xfId="27" applyFont="1" applyFill="1" applyAlignment="1">
      <alignment horizontal="right" vertical="top"/>
    </xf>
    <xf numFmtId="2" fontId="50" fillId="0" borderId="0" xfId="27" applyFont="1" applyFill="1" applyAlignment="1">
      <alignment horizontal="justify" vertical="top"/>
    </xf>
    <xf numFmtId="4" fontId="50" fillId="0" borderId="0" xfId="27" applyNumberFormat="1" applyFont="1" applyAlignment="1">
      <alignment horizontal="left" vertical="top"/>
    </xf>
    <xf numFmtId="2" fontId="51" fillId="0" borderId="0" xfId="27" applyFont="1">
      <alignment horizontal="justify" wrapText="1"/>
    </xf>
    <xf numFmtId="2" fontId="44" fillId="0" borderId="0" xfId="27" applyFont="1" applyAlignment="1">
      <alignment vertical="top"/>
    </xf>
    <xf numFmtId="2" fontId="52" fillId="0" borderId="0" xfId="27" applyFont="1">
      <alignment horizontal="justify" wrapText="1"/>
    </xf>
    <xf numFmtId="4" fontId="50" fillId="0" borderId="0" xfId="27" applyNumberFormat="1" applyFont="1" applyAlignment="1" applyProtection="1">
      <alignment horizontal="center" vertical="top"/>
      <protection locked="0"/>
    </xf>
    <xf numFmtId="49" fontId="50" fillId="0" borderId="0" xfId="27" applyNumberFormat="1" applyFont="1" applyFill="1" applyAlignment="1">
      <alignment horizontal="right" vertical="top"/>
    </xf>
    <xf numFmtId="4" fontId="50" fillId="0" borderId="0" xfId="27" applyNumberFormat="1" applyFont="1" applyAlignment="1" applyProtection="1">
      <alignment horizontal="center" vertical="center"/>
      <protection locked="0"/>
    </xf>
    <xf numFmtId="4" fontId="53" fillId="0" borderId="0" xfId="27" applyNumberFormat="1" applyFont="1" applyFill="1" applyBorder="1" applyAlignment="1">
      <alignment horizontal="justify" vertical="top"/>
    </xf>
    <xf numFmtId="2" fontId="57" fillId="0" borderId="0" xfId="0" applyFont="1" applyFill="1" applyAlignment="1">
      <alignment horizontal="justify" vertical="top"/>
    </xf>
    <xf numFmtId="2" fontId="16" fillId="0" borderId="0" xfId="0" applyFont="1" applyAlignment="1">
      <alignment horizontal="left" vertical="top" wrapText="1"/>
    </xf>
    <xf numFmtId="2" fontId="18" fillId="0" borderId="0" xfId="0" applyFont="1" applyAlignment="1">
      <alignment horizontal="left" vertical="top" wrapText="1"/>
    </xf>
    <xf numFmtId="0" fontId="2" fillId="2" borderId="0" xfId="1" applyFont="1" applyAlignment="1">
      <alignment horizontal="justify" vertical="top"/>
    </xf>
    <xf numFmtId="0" fontId="13" fillId="6" borderId="0" xfId="34" applyFont="1" applyAlignment="1">
      <alignment horizontal="right"/>
    </xf>
    <xf numFmtId="0" fontId="2" fillId="3" borderId="0" xfId="6" applyNumberFormat="1" applyFont="1" applyAlignment="1" applyProtection="1">
      <alignment horizontal="right" vertical="top"/>
      <protection locked="0"/>
    </xf>
    <xf numFmtId="0" fontId="2" fillId="3" borderId="0" xfId="6" applyNumberFormat="1" applyFont="1" applyAlignment="1" applyProtection="1">
      <alignment horizontal="justify" vertical="top"/>
      <protection locked="0"/>
    </xf>
    <xf numFmtId="0" fontId="2" fillId="3" borderId="0" xfId="6" applyNumberFormat="1" applyFont="1" applyAlignment="1" applyProtection="1">
      <alignment horizontal="left" vertical="top"/>
      <protection locked="0"/>
    </xf>
    <xf numFmtId="0" fontId="2" fillId="3" borderId="0" xfId="6" applyNumberFormat="1" applyFont="1" applyAlignment="1" applyProtection="1">
      <alignment horizontal="center" vertical="top"/>
      <protection locked="0"/>
    </xf>
    <xf numFmtId="0" fontId="60" fillId="0" borderId="0" xfId="0" applyNumberFormat="1" applyFont="1" applyAlignment="1" applyProtection="1">
      <alignment horizontal="right" vertical="top"/>
      <protection locked="0"/>
    </xf>
    <xf numFmtId="0" fontId="61" fillId="0" borderId="0" xfId="0" applyNumberFormat="1" applyFont="1" applyAlignment="1" applyProtection="1">
      <alignment vertical="top"/>
      <protection locked="0"/>
    </xf>
    <xf numFmtId="166" fontId="51" fillId="0" borderId="0" xfId="12" applyFont="1" applyFill="1" applyProtection="1">
      <alignment horizontal="justify" wrapText="1"/>
      <protection locked="0"/>
    </xf>
    <xf numFmtId="166" fontId="50" fillId="0" borderId="0" xfId="0" applyNumberFormat="1" applyFont="1" applyBorder="1" applyAlignment="1" applyProtection="1">
      <alignment horizontal="right" vertical="top"/>
    </xf>
    <xf numFmtId="2" fontId="53" fillId="0" borderId="0" xfId="0" applyFont="1" applyAlignment="1">
      <alignment horizontal="justify" vertical="top"/>
    </xf>
    <xf numFmtId="4" fontId="50" fillId="0" borderId="0" xfId="0" applyNumberFormat="1" applyFont="1" applyAlignment="1" applyProtection="1">
      <alignment horizontal="center" vertical="top"/>
      <protection locked="0"/>
    </xf>
    <xf numFmtId="166" fontId="56" fillId="0" borderId="0" xfId="0" applyNumberFormat="1" applyFont="1" applyAlignment="1" applyProtection="1">
      <alignment horizontal="left" vertical="top"/>
      <protection locked="0"/>
    </xf>
    <xf numFmtId="2" fontId="50" fillId="0" borderId="0" xfId="0" applyFont="1" applyAlignment="1">
      <alignment horizontal="right" vertical="top"/>
    </xf>
    <xf numFmtId="2" fontId="51" fillId="0" borderId="0" xfId="37" applyNumberFormat="1" applyFont="1" applyFill="1" applyAlignment="1">
      <alignment horizontal="right" wrapText="1"/>
    </xf>
    <xf numFmtId="4" fontId="50" fillId="0" borderId="0" xfId="0" applyNumberFormat="1" applyFont="1" applyFill="1" applyAlignment="1" applyProtection="1">
      <alignment horizontal="center" vertical="top"/>
      <protection locked="0"/>
    </xf>
    <xf numFmtId="2" fontId="59" fillId="0" borderId="0" xfId="0" applyFont="1">
      <alignment horizontal="justify"/>
    </xf>
    <xf numFmtId="0" fontId="47" fillId="6" borderId="0" xfId="34" applyFont="1"/>
    <xf numFmtId="2" fontId="60" fillId="0" borderId="0" xfId="0" applyFont="1" applyFill="1" applyAlignment="1">
      <alignment horizontal="right" vertical="top"/>
    </xf>
    <xf numFmtId="49" fontId="59" fillId="0" borderId="0" xfId="40" applyFont="1">
      <alignment horizontal="justify" vertical="top" wrapText="1"/>
    </xf>
    <xf numFmtId="2" fontId="59" fillId="0" borderId="0" xfId="19" applyFont="1">
      <alignment horizontal="right" wrapText="1"/>
    </xf>
    <xf numFmtId="2" fontId="59" fillId="0" borderId="0" xfId="19" applyFont="1" applyFill="1">
      <alignment horizontal="right" wrapText="1"/>
    </xf>
    <xf numFmtId="166" fontId="32" fillId="0" borderId="0" xfId="14" applyFont="1"/>
    <xf numFmtId="166" fontId="32" fillId="0" borderId="0" xfId="14" applyFont="1" applyAlignment="1">
      <alignment horizontal="right"/>
    </xf>
    <xf numFmtId="166" fontId="32" fillId="0" borderId="0" xfId="14" applyFont="1" applyProtection="1">
      <protection locked="0"/>
    </xf>
    <xf numFmtId="2" fontId="61" fillId="0" borderId="0" xfId="0" applyFont="1" applyAlignment="1">
      <alignment vertical="top"/>
    </xf>
    <xf numFmtId="166" fontId="60" fillId="0" borderId="0" xfId="0" applyNumberFormat="1" applyFont="1" applyBorder="1" applyAlignment="1" applyProtection="1">
      <alignment horizontal="right" vertical="top"/>
    </xf>
    <xf numFmtId="2" fontId="10" fillId="0" borderId="0" xfId="0" applyFont="1" applyFill="1" applyAlignment="1">
      <alignment horizontal="justify" wrapText="1"/>
    </xf>
    <xf numFmtId="4" fontId="60" fillId="0" borderId="0" xfId="0" applyNumberFormat="1" applyFont="1" applyFill="1" applyAlignment="1">
      <alignment horizontal="left" vertical="top"/>
    </xf>
    <xf numFmtId="2" fontId="59" fillId="0" borderId="0" xfId="37" applyNumberFormat="1" applyFont="1" applyFill="1" applyAlignment="1">
      <alignment horizontal="right" wrapText="1"/>
    </xf>
    <xf numFmtId="4" fontId="60" fillId="0" borderId="0" xfId="0" applyNumberFormat="1" applyFont="1" applyFill="1" applyAlignment="1" applyProtection="1">
      <alignment horizontal="center" vertical="top"/>
      <protection locked="0"/>
    </xf>
    <xf numFmtId="2" fontId="62" fillId="0" borderId="0" xfId="0" applyFont="1" applyAlignment="1">
      <alignment horizontal="justify" vertical="top"/>
    </xf>
    <xf numFmtId="2" fontId="62" fillId="0" borderId="0" xfId="0" applyFont="1" applyFill="1" applyAlignment="1">
      <alignment horizontal="justify" vertical="top"/>
    </xf>
    <xf numFmtId="49" fontId="59" fillId="0" borderId="0" xfId="39" applyFont="1">
      <alignment horizontal="justify" vertical="top" wrapText="1"/>
    </xf>
    <xf numFmtId="166" fontId="60" fillId="0" borderId="0" xfId="0" applyNumberFormat="1" applyFont="1" applyAlignment="1" applyProtection="1">
      <alignment horizontal="right" vertical="top"/>
    </xf>
    <xf numFmtId="166" fontId="59" fillId="0" borderId="0" xfId="12" applyFont="1" applyProtection="1">
      <alignment horizontal="justify" wrapText="1"/>
      <protection locked="0"/>
    </xf>
    <xf numFmtId="4" fontId="60" fillId="0" borderId="0" xfId="0" applyNumberFormat="1" applyFont="1" applyAlignment="1" applyProtection="1">
      <alignment horizontal="center" vertical="top"/>
      <protection locked="0"/>
    </xf>
    <xf numFmtId="166" fontId="50" fillId="0" borderId="0" xfId="0" applyNumberFormat="1" applyFont="1" applyAlignment="1" applyProtection="1">
      <alignment horizontal="right" vertical="top"/>
    </xf>
    <xf numFmtId="166" fontId="0" fillId="0" borderId="0" xfId="12" applyFont="1" applyProtection="1">
      <alignment horizontal="justify" wrapText="1"/>
      <protection locked="0"/>
    </xf>
    <xf numFmtId="2" fontId="61" fillId="0" borderId="0" xfId="0" applyFont="1" applyAlignment="1" applyProtection="1">
      <alignment vertical="top"/>
      <protection locked="0"/>
    </xf>
    <xf numFmtId="166" fontId="63" fillId="0" borderId="0" xfId="0" applyNumberFormat="1" applyFont="1" applyAlignment="1" applyProtection="1">
      <alignment horizontal="left" vertical="top"/>
      <protection locked="0"/>
    </xf>
    <xf numFmtId="2" fontId="11" fillId="0" borderId="0" xfId="0" applyFont="1" applyFill="1" applyAlignment="1">
      <alignment horizontal="justify" vertical="top"/>
    </xf>
    <xf numFmtId="2" fontId="51" fillId="0" borderId="0" xfId="0" applyNumberFormat="1" applyFont="1" applyAlignment="1">
      <alignment horizontal="center"/>
    </xf>
    <xf numFmtId="2" fontId="0" fillId="0" borderId="0" xfId="0" applyFont="1" applyAlignment="1">
      <alignment horizontal="justify" wrapText="1"/>
    </xf>
    <xf numFmtId="0" fontId="10" fillId="0" borderId="0" xfId="0" applyNumberFormat="1" applyFont="1" applyFill="1" applyAlignment="1">
      <alignment horizontal="left" wrapText="1"/>
    </xf>
    <xf numFmtId="2" fontId="19" fillId="0" borderId="0" xfId="0" applyFont="1" applyAlignment="1">
      <alignment horizontal="justify" vertical="top"/>
    </xf>
    <xf numFmtId="49" fontId="59" fillId="0" borderId="0" xfId="39" applyFont="1" applyFill="1" applyAlignment="1">
      <alignment horizontal="right" vertical="top" wrapText="1"/>
    </xf>
    <xf numFmtId="49" fontId="59" fillId="0" borderId="0" xfId="39" applyFont="1" applyFill="1">
      <alignment horizontal="justify" vertical="top" wrapText="1"/>
    </xf>
    <xf numFmtId="0" fontId="46" fillId="0" borderId="0" xfId="0" applyNumberFormat="1" applyFont="1" applyFill="1" applyAlignment="1">
      <alignment horizontal="left" wrapText="1"/>
    </xf>
    <xf numFmtId="0" fontId="46" fillId="0" borderId="0" xfId="0" applyNumberFormat="1" applyFont="1" applyFill="1" applyAlignment="1" applyProtection="1">
      <alignment horizontal="left" wrapText="1"/>
      <protection locked="0"/>
    </xf>
    <xf numFmtId="2" fontId="59" fillId="0" borderId="0" xfId="0" applyNumberFormat="1" applyFont="1" applyAlignment="1">
      <alignment horizontal="center"/>
    </xf>
    <xf numFmtId="4" fontId="60" fillId="0" borderId="0" xfId="0" applyNumberFormat="1" applyFont="1" applyFill="1" applyAlignment="1" applyProtection="1">
      <alignment horizontal="right" vertical="top"/>
      <protection locked="0"/>
    </xf>
    <xf numFmtId="2" fontId="59" fillId="0" borderId="0" xfId="0" applyFont="1" applyFill="1">
      <alignment horizontal="justify"/>
    </xf>
    <xf numFmtId="166" fontId="63" fillId="0" borderId="0" xfId="0" applyNumberFormat="1" applyFont="1" applyFill="1" applyAlignment="1" applyProtection="1">
      <alignment horizontal="left" vertical="top"/>
      <protection locked="0"/>
    </xf>
    <xf numFmtId="166" fontId="9" fillId="0" borderId="0" xfId="12" applyFont="1" applyProtection="1">
      <alignment horizontal="justify" wrapText="1"/>
      <protection locked="0"/>
    </xf>
    <xf numFmtId="2" fontId="61" fillId="0" borderId="0" xfId="27" applyFont="1" applyAlignment="1">
      <alignment vertical="top"/>
    </xf>
    <xf numFmtId="49" fontId="59" fillId="0" borderId="0" xfId="39" applyFont="1" applyAlignment="1">
      <alignment horizontal="right" vertical="top" wrapText="1"/>
    </xf>
    <xf numFmtId="0" fontId="46" fillId="0" borderId="0" xfId="0" applyNumberFormat="1" applyFont="1" applyAlignment="1">
      <alignment horizontal="left" wrapText="1"/>
    </xf>
    <xf numFmtId="0" fontId="46" fillId="0" borderId="0" xfId="0" applyNumberFormat="1" applyFont="1" applyAlignment="1" applyProtection="1">
      <alignment horizontal="left" wrapText="1"/>
      <protection locked="0"/>
    </xf>
    <xf numFmtId="0" fontId="1" fillId="2" borderId="0" xfId="2" applyFont="1" applyAlignment="1">
      <alignment horizontal="left" vertical="top"/>
    </xf>
    <xf numFmtId="0" fontId="1" fillId="2" borderId="0" xfId="2" applyFont="1" applyAlignment="1">
      <alignment horizontal="justify" vertical="top"/>
    </xf>
    <xf numFmtId="2" fontId="65" fillId="0" borderId="0" xfId="0" applyFont="1" applyAlignment="1">
      <alignment horizontal="left" wrapText="1"/>
    </xf>
    <xf numFmtId="2" fontId="16" fillId="0" borderId="0" xfId="0" applyFont="1" applyAlignment="1">
      <alignment horizontal="left" vertical="top" wrapText="1"/>
    </xf>
    <xf numFmtId="2" fontId="8" fillId="0" borderId="0" xfId="0" applyFont="1" applyFill="1" applyBorder="1" applyAlignment="1">
      <alignment horizontal="left" vertical="top" wrapText="1"/>
    </xf>
    <xf numFmtId="2" fontId="10" fillId="0" borderId="0" xfId="0" applyFont="1" applyFill="1" applyAlignment="1">
      <alignment horizontal="left" vertical="top" wrapText="1"/>
    </xf>
    <xf numFmtId="2" fontId="8" fillId="0" borderId="0" xfId="0" applyFont="1" applyFill="1" applyAlignment="1">
      <alignment horizontal="left" vertical="top" wrapText="1"/>
    </xf>
    <xf numFmtId="166" fontId="32" fillId="11" borderId="0" xfId="14" applyNumberFormat="1" applyFill="1" applyAlignment="1" applyProtection="1">
      <alignment horizontal="right"/>
      <protection locked="0"/>
    </xf>
    <xf numFmtId="166" fontId="32" fillId="0" borderId="0" xfId="14" applyNumberFormat="1" applyAlignment="1" applyProtection="1">
      <alignment horizontal="right"/>
      <protection locked="0"/>
    </xf>
    <xf numFmtId="166" fontId="9" fillId="0" borderId="0" xfId="12" applyAlignment="1" applyProtection="1">
      <alignment horizontal="justify" vertical="center" wrapText="1"/>
      <protection locked="0"/>
    </xf>
    <xf numFmtId="166" fontId="32" fillId="0" borderId="0" xfId="14" applyNumberFormat="1" applyFont="1" applyAlignment="1" applyProtection="1">
      <alignment horizontal="right"/>
      <protection locked="0"/>
    </xf>
    <xf numFmtId="4" fontId="41" fillId="8" borderId="1" xfId="10" applyNumberFormat="1" applyFont="1" applyFill="1" applyBorder="1" applyAlignment="1" applyProtection="1">
      <alignment horizontal="right"/>
      <protection locked="0"/>
    </xf>
  </cellXfs>
  <cellStyles count="45">
    <cellStyle name="1. NASLOV DEL" xfId="1" xr:uid="{00000000-0005-0000-0000-000000000000}"/>
    <cellStyle name="1. NASLOV DEL 2" xfId="2" xr:uid="{00000000-0005-0000-0000-000001000000}"/>
    <cellStyle name="1. NASLOV DEL 2 2" xfId="3" xr:uid="{00000000-0005-0000-0000-000002000000}"/>
    <cellStyle name="1. NASLOV DEL 3" xfId="4" xr:uid="{00000000-0005-0000-0000-000003000000}"/>
    <cellStyle name="1. NASLOV DEL 4" xfId="5" xr:uid="{00000000-0005-0000-0000-000004000000}"/>
    <cellStyle name="2.REKAPITULACIJA DEL" xfId="6" xr:uid="{00000000-0005-0000-0000-000005000000}"/>
    <cellStyle name="2.REKAPITULACIJA DEL 2" xfId="7" xr:uid="{00000000-0005-0000-0000-000006000000}"/>
    <cellStyle name="2.REKAPITULACIJA DEL 3" xfId="8" xr:uid="{00000000-0005-0000-0000-000007000000}"/>
    <cellStyle name="20 % – Poudarek3" xfId="9" builtinId="38"/>
    <cellStyle name="20 % – Poudarek3 2" xfId="10" xr:uid="{00000000-0005-0000-0000-000009000000}"/>
    <cellStyle name="3.SKUPNA REK DEL" xfId="11" xr:uid="{00000000-0005-0000-0000-00000A000000}"/>
    <cellStyle name="CENA 1" xfId="12" xr:uid="{00000000-0005-0000-0000-00000B000000}"/>
    <cellStyle name="CENA 1 2" xfId="13" xr:uid="{00000000-0005-0000-0000-00000C000000}"/>
    <cellStyle name="DELNA REKAPITULACIJA" xfId="14" xr:uid="{00000000-0005-0000-0000-00000D000000}"/>
    <cellStyle name="DELNA REKAPITULACIJA 2" xfId="15" xr:uid="{00000000-0005-0000-0000-00000E000000}"/>
    <cellStyle name="Excel Built-in Normal" xfId="16" xr:uid="{00000000-0005-0000-0000-00000F000000}"/>
    <cellStyle name="Hiperpovezava" xfId="17" builtinId="8"/>
    <cellStyle name="Hiperpovezava 2" xfId="18" xr:uid="{00000000-0005-0000-0000-000011000000}"/>
    <cellStyle name="KOLIČINA" xfId="19" xr:uid="{00000000-0005-0000-0000-000012000000}"/>
    <cellStyle name="KOLIČINA 2" xfId="20" xr:uid="{00000000-0005-0000-0000-000013000000}"/>
    <cellStyle name="Naslov 3" xfId="21" builtinId="18"/>
    <cellStyle name="Navadno" xfId="0" builtinId="0" customBuiltin="1"/>
    <cellStyle name="Navadno - prečrtano" xfId="22" xr:uid="{00000000-0005-0000-0000-000016000000}"/>
    <cellStyle name="Navadno 2" xfId="23" xr:uid="{00000000-0005-0000-0000-000017000000}"/>
    <cellStyle name="Navadno 2 2" xfId="24" xr:uid="{00000000-0005-0000-0000-000018000000}"/>
    <cellStyle name="Navadno 3" xfId="25" xr:uid="{00000000-0005-0000-0000-000019000000}"/>
    <cellStyle name="Navadno 3 2" xfId="26" xr:uid="{00000000-0005-0000-0000-00001A000000}"/>
    <cellStyle name="Navadno 4" xfId="27" xr:uid="{00000000-0005-0000-0000-00001B000000}"/>
    <cellStyle name="Navadno 5" xfId="28" xr:uid="{00000000-0005-0000-0000-00001C000000}"/>
    <cellStyle name="Navadno 6" xfId="29" xr:uid="{00000000-0005-0000-0000-00001D000000}"/>
    <cellStyle name="Navadno 7" xfId="30" xr:uid="{00000000-0005-0000-0000-00001E000000}"/>
    <cellStyle name="Navadno 8" xfId="31" xr:uid="{00000000-0005-0000-0000-00001F000000}"/>
    <cellStyle name="Normal_PISARNE 2N_S" xfId="32" xr:uid="{00000000-0005-0000-0000-000020000000}"/>
    <cellStyle name="Opombe" xfId="33" xr:uid="{00000000-0005-0000-0000-000021000000}"/>
    <cellStyle name="PODNASLOV" xfId="34" xr:uid="{00000000-0005-0000-0000-000022000000}"/>
    <cellStyle name="PODNASLOV 2" xfId="35" xr:uid="{00000000-0005-0000-0000-000023000000}"/>
    <cellStyle name="PODNASLOV 3" xfId="36" xr:uid="{00000000-0005-0000-0000-000024000000}"/>
    <cellStyle name="Pojasnjevalno besedilo 2" xfId="37" xr:uid="{00000000-0005-0000-0000-000025000000}"/>
    <cellStyle name="Pojasnjevalno besedilo 3" xfId="38" xr:uid="{00000000-0005-0000-0000-000026000000}"/>
    <cellStyle name="POPIS" xfId="39" xr:uid="{00000000-0005-0000-0000-000027000000}"/>
    <cellStyle name="POPIS 2" xfId="40" xr:uid="{00000000-0005-0000-0000-000028000000}"/>
    <cellStyle name="POPIS 3" xfId="41" xr:uid="{00000000-0005-0000-0000-000029000000}"/>
    <cellStyle name="SKUPAJ Z DDV" xfId="42" xr:uid="{00000000-0005-0000-0000-00002A000000}"/>
    <cellStyle name="Vejica 2" xfId="43" xr:uid="{00000000-0005-0000-0000-00002B000000}"/>
    <cellStyle name="Vsota" xfId="44" builtin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9"/>
  <sheetViews>
    <sheetView tabSelected="1" view="pageBreakPreview" zoomScaleNormal="100" zoomScaleSheetLayoutView="100" workbookViewId="0">
      <selection activeCell="E11" sqref="E11"/>
    </sheetView>
  </sheetViews>
  <sheetFormatPr defaultRowHeight="11.25"/>
  <cols>
    <col min="1" max="2" width="50.83203125" customWidth="1"/>
  </cols>
  <sheetData>
    <row r="1" spans="1:2" ht="15">
      <c r="A1" s="68"/>
      <c r="B1" s="69"/>
    </row>
    <row r="2" spans="1:2" ht="15">
      <c r="A2" s="68" t="s">
        <v>41</v>
      </c>
      <c r="B2" s="70" t="s">
        <v>174</v>
      </c>
    </row>
    <row r="3" spans="1:2" ht="15">
      <c r="A3" s="68"/>
      <c r="B3" s="69" t="s">
        <v>175</v>
      </c>
    </row>
    <row r="4" spans="1:2" ht="15">
      <c r="A4" s="68"/>
      <c r="B4" s="69" t="s">
        <v>176</v>
      </c>
    </row>
    <row r="5" spans="1:2" ht="15">
      <c r="A5" s="68"/>
      <c r="B5" s="69"/>
    </row>
    <row r="6" spans="1:2" ht="15">
      <c r="A6" s="68"/>
      <c r="B6" s="69"/>
    </row>
    <row r="7" spans="1:2" ht="15">
      <c r="A7" s="68" t="s">
        <v>42</v>
      </c>
      <c r="B7" s="69" t="s">
        <v>236</v>
      </c>
    </row>
    <row r="8" spans="1:2" ht="15">
      <c r="A8" s="68"/>
      <c r="B8" s="69"/>
    </row>
    <row r="9" spans="1:2" ht="15">
      <c r="A9" s="68" t="s">
        <v>43</v>
      </c>
      <c r="B9" s="69" t="s">
        <v>39</v>
      </c>
    </row>
    <row r="10" spans="1:2" ht="15">
      <c r="A10" s="68"/>
      <c r="B10" s="69" t="s">
        <v>234</v>
      </c>
    </row>
    <row r="11" spans="1:2" ht="14.25" customHeight="1">
      <c r="A11" s="68"/>
      <c r="B11" s="72" t="s">
        <v>50</v>
      </c>
    </row>
    <row r="12" spans="1:2" ht="15">
      <c r="A12" s="68"/>
      <c r="B12" s="69"/>
    </row>
    <row r="13" spans="1:2" ht="36">
      <c r="A13" s="68" t="s">
        <v>44</v>
      </c>
      <c r="B13" s="365" t="s">
        <v>235</v>
      </c>
    </row>
    <row r="14" spans="1:2" ht="15">
      <c r="A14" s="68"/>
      <c r="B14" s="70"/>
    </row>
    <row r="15" spans="1:2" ht="15">
      <c r="A15" s="68"/>
      <c r="B15" s="70"/>
    </row>
    <row r="16" spans="1:2" ht="15">
      <c r="A16" s="68"/>
      <c r="B16" s="70"/>
    </row>
    <row r="17" spans="1:2" ht="15">
      <c r="A17" s="68"/>
      <c r="B17" s="69"/>
    </row>
    <row r="18" spans="1:2" ht="14.25">
      <c r="A18" s="366" t="s">
        <v>45</v>
      </c>
      <c r="B18" s="156" t="s">
        <v>46</v>
      </c>
    </row>
    <row r="19" spans="1:2" ht="14.25">
      <c r="A19" s="366"/>
      <c r="B19" s="156" t="s">
        <v>177</v>
      </c>
    </row>
    <row r="20" spans="1:2" ht="19.899999999999999" customHeight="1">
      <c r="A20" s="303" t="s">
        <v>241</v>
      </c>
      <c r="B20" s="69"/>
    </row>
    <row r="21" spans="1:2" ht="15">
      <c r="A21" s="302" t="s">
        <v>226</v>
      </c>
      <c r="B21" s="69"/>
    </row>
    <row r="22" spans="1:2" ht="15">
      <c r="A22" s="215"/>
      <c r="B22" s="69"/>
    </row>
    <row r="23" spans="1:2" ht="15">
      <c r="A23" s="67"/>
      <c r="B23" s="69"/>
    </row>
    <row r="24" spans="1:2" ht="14.25">
      <c r="A24" s="71" t="s">
        <v>47</v>
      </c>
      <c r="B24" s="156" t="s">
        <v>239</v>
      </c>
    </row>
    <row r="25" spans="1:2" ht="15">
      <c r="A25" s="71"/>
      <c r="B25" s="69" t="s">
        <v>240</v>
      </c>
    </row>
    <row r="26" spans="1:2" ht="15">
      <c r="A26" s="71"/>
      <c r="B26" s="69"/>
    </row>
    <row r="27" spans="1:2" ht="15">
      <c r="A27" s="71"/>
      <c r="B27" s="69"/>
    </row>
    <row r="28" spans="1:2" ht="15">
      <c r="A28" s="71"/>
      <c r="B28" s="69"/>
    </row>
    <row r="29" spans="1:2" ht="15">
      <c r="A29" s="71"/>
      <c r="B29" s="69"/>
    </row>
    <row r="30" spans="1:2" ht="15">
      <c r="A30" s="71"/>
      <c r="B30" s="69"/>
    </row>
    <row r="31" spans="1:2" ht="15">
      <c r="A31" s="71"/>
      <c r="B31" s="69"/>
    </row>
    <row r="32" spans="1:2" ht="15">
      <c r="A32" s="71"/>
      <c r="B32" s="69"/>
    </row>
    <row r="33" spans="1:2" ht="14.25">
      <c r="A33" s="71" t="s">
        <v>97</v>
      </c>
      <c r="B33" s="156" t="s">
        <v>177</v>
      </c>
    </row>
    <row r="34" spans="1:2" ht="15">
      <c r="A34" s="71"/>
      <c r="B34" s="69" t="s">
        <v>178</v>
      </c>
    </row>
    <row r="35" spans="1:2" ht="15">
      <c r="A35" s="71"/>
      <c r="B35" s="69"/>
    </row>
    <row r="36" spans="1:2" ht="15">
      <c r="A36" s="71"/>
      <c r="B36" s="69"/>
    </row>
    <row r="37" spans="1:2" ht="15">
      <c r="A37" s="71"/>
      <c r="B37" s="69"/>
    </row>
    <row r="38" spans="1:2" ht="15">
      <c r="A38" s="71"/>
      <c r="B38" s="69"/>
    </row>
    <row r="39" spans="1:2" ht="15">
      <c r="A39" s="71"/>
      <c r="B39" s="69"/>
    </row>
    <row r="40" spans="1:2" ht="15">
      <c r="A40" s="71"/>
      <c r="B40" s="69"/>
    </row>
    <row r="41" spans="1:2" ht="15">
      <c r="A41" s="71"/>
      <c r="B41" s="69"/>
    </row>
    <row r="42" spans="1:2" ht="15">
      <c r="A42" s="68" t="s">
        <v>48</v>
      </c>
      <c r="B42" s="155" t="s">
        <v>237</v>
      </c>
    </row>
    <row r="43" spans="1:2" ht="15">
      <c r="A43" s="68"/>
      <c r="B43" s="69"/>
    </row>
    <row r="44" spans="1:2" ht="15">
      <c r="A44" s="68" t="s">
        <v>96</v>
      </c>
      <c r="B44" s="155" t="s">
        <v>238</v>
      </c>
    </row>
    <row r="45" spans="1:2" ht="15">
      <c r="A45" s="68"/>
      <c r="B45" s="69"/>
    </row>
    <row r="46" spans="1:2" ht="15">
      <c r="A46" s="68" t="s">
        <v>49</v>
      </c>
      <c r="B46" s="69" t="s">
        <v>179</v>
      </c>
    </row>
    <row r="47" spans="1:2" ht="15">
      <c r="A47" s="68"/>
      <c r="B47" s="235"/>
    </row>
    <row r="48" spans="1:2" ht="15">
      <c r="A48" s="68"/>
      <c r="B48" s="236"/>
    </row>
    <row r="49" spans="1:2" ht="15">
      <c r="A49" s="67"/>
      <c r="B49" s="69"/>
    </row>
  </sheetData>
  <mergeCells count="1">
    <mergeCell ref="A18:A19"/>
  </mergeCells>
  <pageMargins left="0.98425196850393704" right="0.51181102362204722" top="0.98425196850393704" bottom="0.98425196850393704" header="0.39370078740157483" footer="0.39370078740157483"/>
  <pageSetup paperSize="9" orientation="portrait" r:id="rId1"/>
  <headerFooter>
    <oddHeader>&amp;L&amp;"Arial,Krepko"&amp;12&amp;K00-034AB INVEST d.o.o.&amp;RPOPIS DEL-OBSTOJEČI VRTEC
VZDRŽEVALNA DELA DELA</oddHead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O31"/>
  <sheetViews>
    <sheetView showZeros="0" showOutlineSymbols="0" view="pageBreakPreview" zoomScaleNormal="100" zoomScaleSheetLayoutView="100" workbookViewId="0">
      <selection activeCell="G1" sqref="F1:G1048576"/>
    </sheetView>
  </sheetViews>
  <sheetFormatPr defaultColWidth="9.33203125" defaultRowHeight="12.75"/>
  <cols>
    <col min="1" max="1" width="6.83203125" style="2" customWidth="1"/>
    <col min="2" max="2" width="4.83203125" style="2" customWidth="1"/>
    <col min="3" max="3" width="55.83203125" style="3" customWidth="1"/>
    <col min="4" max="4" width="5.83203125" style="6" customWidth="1"/>
    <col min="5" max="5" width="8.83203125" style="6" customWidth="1"/>
    <col min="6" max="6" width="12.33203125" style="195" customWidth="1"/>
    <col min="7" max="7" width="17.83203125" style="15" customWidth="1"/>
    <col min="8" max="16384" width="9.33203125" style="5"/>
  </cols>
  <sheetData>
    <row r="1" spans="1:10" s="22" customFormat="1">
      <c r="A1" s="19" t="s">
        <v>18</v>
      </c>
      <c r="B1" s="19"/>
      <c r="C1" s="20" t="s">
        <v>19</v>
      </c>
      <c r="D1" s="21" t="s">
        <v>25</v>
      </c>
      <c r="E1" s="21" t="s">
        <v>20</v>
      </c>
      <c r="F1" s="194" t="s">
        <v>21</v>
      </c>
      <c r="G1" s="194" t="s">
        <v>22</v>
      </c>
    </row>
    <row r="3" spans="1:10" ht="15">
      <c r="A3" s="117" t="s">
        <v>63</v>
      </c>
      <c r="B3" s="23"/>
      <c r="C3" s="119" t="s">
        <v>5</v>
      </c>
      <c r="D3" s="25"/>
      <c r="E3" s="25"/>
      <c r="F3" s="196"/>
      <c r="G3" s="26"/>
    </row>
    <row r="4" spans="1:10">
      <c r="G4" s="195"/>
    </row>
    <row r="5" spans="1:10" s="153" customFormat="1" ht="33.75">
      <c r="A5" s="1"/>
      <c r="B5" s="1"/>
      <c r="C5" s="150" t="s">
        <v>94</v>
      </c>
      <c r="D5" s="151"/>
      <c r="E5" s="151"/>
      <c r="F5" s="197"/>
      <c r="G5" s="197"/>
    </row>
    <row r="6" spans="1:10">
      <c r="G6" s="195"/>
    </row>
    <row r="7" spans="1:10" ht="15">
      <c r="A7" s="44"/>
      <c r="B7" s="27"/>
      <c r="C7" s="41" t="str">
        <f>C29</f>
        <v>Mizarska dela</v>
      </c>
      <c r="D7" s="42" t="s">
        <v>30</v>
      </c>
      <c r="E7" s="45" t="s">
        <v>34</v>
      </c>
      <c r="F7" s="198"/>
      <c r="G7" s="288"/>
    </row>
    <row r="8" spans="1:10">
      <c r="G8" s="195"/>
    </row>
    <row r="9" spans="1:10">
      <c r="A9" s="38" t="str">
        <f>A3</f>
        <v>B.III.</v>
      </c>
      <c r="B9" s="38" t="s">
        <v>14</v>
      </c>
      <c r="C9" s="29" t="s">
        <v>204</v>
      </c>
      <c r="D9" s="29"/>
      <c r="E9" s="29"/>
      <c r="F9" s="199"/>
      <c r="G9" s="199"/>
    </row>
    <row r="10" spans="1:10">
      <c r="E10" s="34"/>
      <c r="G10" s="195"/>
    </row>
    <row r="11" spans="1:10">
      <c r="A11" s="2" t="s">
        <v>63</v>
      </c>
      <c r="B11" s="2" t="s">
        <v>27</v>
      </c>
      <c r="C11" s="94" t="s">
        <v>205</v>
      </c>
      <c r="D11" s="40"/>
      <c r="E11" s="40"/>
      <c r="F11" s="206"/>
      <c r="G11" s="206"/>
    </row>
    <row r="12" spans="1:10" ht="33.75">
      <c r="C12" s="94" t="s">
        <v>207</v>
      </c>
      <c r="D12" s="160" t="s">
        <v>1</v>
      </c>
      <c r="E12" s="40">
        <v>8</v>
      </c>
      <c r="F12" s="200"/>
      <c r="G12" s="200"/>
    </row>
    <row r="13" spans="1:10">
      <c r="C13" s="173"/>
      <c r="D13" s="34"/>
      <c r="E13" s="34"/>
      <c r="F13" s="200"/>
      <c r="G13" s="200"/>
      <c r="H13" s="14"/>
      <c r="I13" s="158"/>
      <c r="J13" s="158"/>
    </row>
    <row r="14" spans="1:10">
      <c r="A14" s="2" t="s">
        <v>63</v>
      </c>
      <c r="B14" s="2" t="s">
        <v>28</v>
      </c>
      <c r="C14" s="94" t="s">
        <v>206</v>
      </c>
      <c r="D14" s="40"/>
      <c r="E14" s="40"/>
      <c r="F14" s="206"/>
      <c r="G14" s="206"/>
    </row>
    <row r="15" spans="1:10" ht="33.75">
      <c r="C15" s="94" t="s">
        <v>355</v>
      </c>
      <c r="D15" s="160" t="s">
        <v>1</v>
      </c>
      <c r="E15" s="40">
        <v>3</v>
      </c>
      <c r="F15" s="200"/>
      <c r="G15" s="200"/>
    </row>
    <row r="16" spans="1:10">
      <c r="C16" s="232"/>
      <c r="D16" s="160"/>
      <c r="E16" s="40"/>
      <c r="F16" s="200"/>
      <c r="G16" s="200"/>
      <c r="H16" s="14"/>
      <c r="I16" s="158"/>
      <c r="J16" s="158"/>
    </row>
    <row r="17" spans="1:15">
      <c r="C17" s="173"/>
      <c r="D17" s="34"/>
      <c r="E17" s="40"/>
      <c r="F17" s="200"/>
      <c r="G17" s="200"/>
      <c r="H17" s="14"/>
      <c r="I17" s="158"/>
      <c r="J17" s="158"/>
      <c r="N17" s="158"/>
      <c r="O17" s="158"/>
    </row>
    <row r="18" spans="1:15">
      <c r="A18" s="37"/>
      <c r="B18" s="37"/>
      <c r="C18" s="37" t="str">
        <f>C9</f>
        <v>vzidava obstoječih oken in vrat</v>
      </c>
      <c r="D18" s="39" t="s">
        <v>30</v>
      </c>
      <c r="E18" s="37"/>
      <c r="F18" s="203"/>
      <c r="G18" s="371"/>
    </row>
    <row r="19" spans="1:15">
      <c r="A19" s="37"/>
      <c r="B19" s="37"/>
      <c r="C19" s="37"/>
      <c r="D19" s="39"/>
      <c r="E19" s="37"/>
      <c r="F19" s="203"/>
      <c r="G19" s="371"/>
    </row>
    <row r="20" spans="1:15">
      <c r="A20" s="38">
        <f>A13</f>
        <v>0</v>
      </c>
      <c r="B20" s="38" t="s">
        <v>15</v>
      </c>
      <c r="C20" s="29" t="s">
        <v>221</v>
      </c>
      <c r="D20" s="29"/>
      <c r="E20" s="29"/>
      <c r="F20" s="199"/>
      <c r="G20" s="199"/>
    </row>
    <row r="21" spans="1:15">
      <c r="E21" s="34"/>
      <c r="G21" s="195"/>
    </row>
    <row r="22" spans="1:15" ht="22.5">
      <c r="A22" s="2" t="s">
        <v>63</v>
      </c>
      <c r="B22" s="2" t="s">
        <v>26</v>
      </c>
      <c r="C22" s="94" t="s">
        <v>257</v>
      </c>
      <c r="D22" s="40"/>
      <c r="E22" s="40"/>
      <c r="F22" s="206"/>
      <c r="G22" s="206"/>
    </row>
    <row r="23" spans="1:15" ht="33.75">
      <c r="C23" s="94" t="s">
        <v>222</v>
      </c>
      <c r="D23" s="160" t="s">
        <v>23</v>
      </c>
      <c r="E23" s="40">
        <v>32</v>
      </c>
      <c r="F23" s="200"/>
      <c r="G23" s="200"/>
    </row>
    <row r="24" spans="1:15">
      <c r="C24" s="173"/>
      <c r="D24" s="34"/>
      <c r="E24" s="34"/>
      <c r="F24" s="200"/>
      <c r="G24" s="200"/>
      <c r="H24" s="14"/>
      <c r="I24" s="158"/>
      <c r="J24" s="158"/>
    </row>
    <row r="25" spans="1:15" ht="56.25">
      <c r="A25" s="2" t="s">
        <v>63</v>
      </c>
      <c r="B25" s="2" t="s">
        <v>32</v>
      </c>
      <c r="C25" s="94" t="s">
        <v>258</v>
      </c>
      <c r="D25" s="160" t="s">
        <v>24</v>
      </c>
      <c r="E25" s="40">
        <v>12</v>
      </c>
      <c r="F25" s="200"/>
      <c r="G25" s="200"/>
    </row>
    <row r="26" spans="1:15">
      <c r="C26" s="173"/>
      <c r="D26" s="34"/>
      <c r="E26" s="34"/>
      <c r="F26" s="200"/>
      <c r="G26" s="200"/>
      <c r="H26" s="14"/>
      <c r="I26" s="158"/>
      <c r="J26" s="158"/>
    </row>
    <row r="27" spans="1:15">
      <c r="A27" s="37"/>
      <c r="B27" s="37"/>
      <c r="C27" s="37" t="str">
        <f>C20</f>
        <v>razna dela</v>
      </c>
      <c r="D27" s="39" t="s">
        <v>30</v>
      </c>
      <c r="E27" s="37"/>
      <c r="F27" s="203"/>
      <c r="G27" s="371"/>
    </row>
    <row r="28" spans="1:15">
      <c r="C28" s="9"/>
    </row>
    <row r="29" spans="1:15" ht="15">
      <c r="A29" s="27"/>
      <c r="B29" s="27"/>
      <c r="C29" s="41" t="str">
        <f>C3</f>
        <v>Mizarska dela</v>
      </c>
      <c r="D29" s="42" t="s">
        <v>30</v>
      </c>
      <c r="E29" s="45" t="s">
        <v>34</v>
      </c>
      <c r="F29" s="198"/>
      <c r="G29" s="242"/>
    </row>
    <row r="30" spans="1:15">
      <c r="A30" s="7"/>
      <c r="B30" s="7"/>
      <c r="C30" s="10"/>
      <c r="D30" s="5"/>
      <c r="E30" s="5"/>
      <c r="F30" s="201"/>
      <c r="G30" s="201"/>
    </row>
    <row r="31" spans="1:15">
      <c r="A31" s="7"/>
      <c r="B31" s="7"/>
      <c r="C31" s="8"/>
      <c r="D31" s="5"/>
      <c r="E31" s="5"/>
      <c r="F31" s="201"/>
      <c r="G31" s="201"/>
    </row>
  </sheetData>
  <sheetProtection password="C0DE" sheet="1" objects="1" scenarios="1"/>
  <pageMargins left="0.98425196850393704" right="0.31496062992125984" top="0.98425196850393704" bottom="0.98425196850393704" header="0.39370078740157483" footer="0.39370078740157483"/>
  <pageSetup paperSize="9" orientation="portrait" r:id="rId1"/>
  <headerFooter>
    <oddHeader>&amp;L&amp;"Arial,Krepko"&amp;12&amp;K00-037AB INVEST&amp;RPOPIS DEL-OBSTOJEČ VRTEC
VZDRŽEVALNA DELA</oddHead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499984740745262"/>
  </sheetPr>
  <dimension ref="A1:U68"/>
  <sheetViews>
    <sheetView showZeros="0" showOutlineSymbols="0" view="pageBreakPreview" zoomScaleNormal="100" zoomScaleSheetLayoutView="100" workbookViewId="0">
      <selection activeCell="G1" sqref="F1:G1048576"/>
    </sheetView>
  </sheetViews>
  <sheetFormatPr defaultColWidth="9.33203125" defaultRowHeight="12.75"/>
  <cols>
    <col min="1" max="1" width="6.83203125" style="2" customWidth="1"/>
    <col min="2" max="2" width="4.83203125" style="2" customWidth="1"/>
    <col min="3" max="3" width="55.83203125" style="3" customWidth="1"/>
    <col min="4" max="4" width="5.83203125" style="6" customWidth="1"/>
    <col min="5" max="5" width="8.83203125" style="6" customWidth="1"/>
    <col min="6" max="6" width="12.33203125" style="195" customWidth="1"/>
    <col min="7" max="7" width="17.83203125" style="15" customWidth="1"/>
    <col min="8" max="8" width="13.83203125" style="15" customWidth="1"/>
    <col min="9" max="11" width="13.83203125" style="17" customWidth="1"/>
    <col min="12" max="12" width="10.6640625" style="12" customWidth="1"/>
    <col min="13" max="13" width="10.6640625" style="11" customWidth="1"/>
    <col min="14" max="14" width="9.1640625" style="4" customWidth="1"/>
    <col min="15" max="16384" width="9.33203125" style="5"/>
  </cols>
  <sheetData>
    <row r="1" spans="1:14" s="22" customFormat="1">
      <c r="A1" s="19" t="s">
        <v>18</v>
      </c>
      <c r="B1" s="19"/>
      <c r="C1" s="20" t="s">
        <v>19</v>
      </c>
      <c r="D1" s="21" t="s">
        <v>25</v>
      </c>
      <c r="E1" s="21" t="s">
        <v>20</v>
      </c>
      <c r="F1" s="194" t="s">
        <v>21</v>
      </c>
      <c r="G1" s="194" t="s">
        <v>22</v>
      </c>
    </row>
    <row r="2" spans="1:14">
      <c r="H2" s="14"/>
      <c r="I2" s="5"/>
      <c r="J2" s="5"/>
      <c r="K2" s="5"/>
      <c r="L2" s="5"/>
      <c r="M2" s="5"/>
      <c r="N2" s="5"/>
    </row>
    <row r="3" spans="1:14" ht="15">
      <c r="A3" s="96" t="s">
        <v>64</v>
      </c>
      <c r="B3" s="23"/>
      <c r="C3" s="95" t="s">
        <v>6</v>
      </c>
      <c r="D3" s="25"/>
      <c r="E3" s="25"/>
      <c r="F3" s="196"/>
      <c r="G3" s="26"/>
      <c r="H3" s="14"/>
      <c r="I3" s="5"/>
      <c r="J3" s="5"/>
      <c r="K3" s="5"/>
      <c r="L3" s="5"/>
      <c r="M3" s="5"/>
      <c r="N3" s="5"/>
    </row>
    <row r="4" spans="1:14">
      <c r="G4" s="195"/>
      <c r="H4" s="14"/>
      <c r="I4" s="171"/>
      <c r="J4" s="171"/>
      <c r="K4" s="5"/>
      <c r="L4" s="5"/>
      <c r="M4" s="5"/>
      <c r="N4" s="5"/>
    </row>
    <row r="5" spans="1:14" s="153" customFormat="1" ht="33.75">
      <c r="A5" s="1"/>
      <c r="B5" s="1"/>
      <c r="C5" s="150" t="s">
        <v>94</v>
      </c>
      <c r="D5" s="151"/>
      <c r="E5" s="151"/>
      <c r="F5" s="197"/>
      <c r="G5" s="197"/>
      <c r="H5" s="152"/>
    </row>
    <row r="6" spans="1:14">
      <c r="G6" s="195"/>
      <c r="H6" s="14"/>
      <c r="I6" s="5"/>
      <c r="J6" s="5"/>
      <c r="K6" s="5"/>
      <c r="L6" s="5"/>
      <c r="M6" s="5"/>
      <c r="N6" s="5"/>
    </row>
    <row r="7" spans="1:14" ht="15">
      <c r="A7" s="44"/>
      <c r="B7" s="27"/>
      <c r="C7" s="41" t="str">
        <f>C65</f>
        <v>Keramičarska dela</v>
      </c>
      <c r="D7" s="42" t="s">
        <v>30</v>
      </c>
      <c r="E7" s="45" t="s">
        <v>34</v>
      </c>
      <c r="F7" s="198"/>
      <c r="G7" s="46"/>
      <c r="H7" s="14"/>
      <c r="I7" s="5"/>
      <c r="J7" s="5"/>
      <c r="K7" s="5"/>
      <c r="L7" s="5"/>
      <c r="M7" s="5"/>
      <c r="N7" s="5"/>
    </row>
    <row r="8" spans="1:14">
      <c r="G8" s="195"/>
      <c r="H8" s="14"/>
      <c r="I8" s="5"/>
      <c r="J8" s="5"/>
      <c r="K8" s="5"/>
      <c r="L8" s="5"/>
      <c r="M8" s="5"/>
      <c r="N8" s="5"/>
    </row>
    <row r="9" spans="1:14">
      <c r="C9" t="s">
        <v>102</v>
      </c>
      <c r="G9" s="195"/>
      <c r="H9" s="14"/>
      <c r="I9" s="5"/>
      <c r="J9" s="5"/>
      <c r="K9" s="5"/>
      <c r="L9" s="5"/>
      <c r="M9" s="5"/>
      <c r="N9" s="5"/>
    </row>
    <row r="10" spans="1:14">
      <c r="C10" t="s">
        <v>122</v>
      </c>
      <c r="G10" s="195"/>
      <c r="H10" s="14"/>
      <c r="I10" s="5"/>
      <c r="J10" s="5"/>
      <c r="K10" s="5"/>
      <c r="L10" s="5"/>
      <c r="M10" s="5"/>
      <c r="N10" s="5"/>
    </row>
    <row r="11" spans="1:14">
      <c r="C11" t="s">
        <v>123</v>
      </c>
      <c r="G11" s="195"/>
      <c r="H11" s="14"/>
      <c r="I11" s="5"/>
      <c r="J11" s="5"/>
      <c r="K11" s="5"/>
      <c r="L11" s="5"/>
      <c r="M11" s="5"/>
      <c r="N11" s="5"/>
    </row>
    <row r="12" spans="1:14">
      <c r="C12" t="s">
        <v>124</v>
      </c>
      <c r="G12" s="195"/>
      <c r="H12" s="14"/>
      <c r="I12" s="5"/>
      <c r="J12" s="5"/>
      <c r="K12" s="5"/>
      <c r="L12" s="5"/>
      <c r="M12" s="5"/>
      <c r="N12" s="5"/>
    </row>
    <row r="13" spans="1:14" ht="22.5">
      <c r="C13" t="s">
        <v>125</v>
      </c>
      <c r="G13" s="195"/>
      <c r="H13" s="14"/>
      <c r="I13" s="5"/>
      <c r="J13" s="5"/>
      <c r="K13" s="5"/>
      <c r="L13" s="5"/>
      <c r="M13" s="5"/>
      <c r="N13" s="5"/>
    </row>
    <row r="14" spans="1:14">
      <c r="C14" t="s">
        <v>126</v>
      </c>
      <c r="G14" s="195"/>
      <c r="H14" s="14"/>
      <c r="I14" s="5"/>
      <c r="J14" s="5"/>
      <c r="K14" s="5"/>
      <c r="L14" s="5"/>
      <c r="M14" s="5"/>
      <c r="N14" s="5"/>
    </row>
    <row r="15" spans="1:14" ht="22.5">
      <c r="C15" t="s">
        <v>127</v>
      </c>
      <c r="G15" s="195"/>
      <c r="H15" s="14"/>
      <c r="I15" s="5"/>
      <c r="J15" s="5"/>
      <c r="K15" s="5"/>
      <c r="L15" s="5"/>
      <c r="M15" s="5"/>
      <c r="N15" s="5"/>
    </row>
    <row r="16" spans="1:14" ht="22.5">
      <c r="C16" t="s">
        <v>128</v>
      </c>
      <c r="G16" s="195"/>
      <c r="H16" s="14"/>
      <c r="I16" s="5"/>
      <c r="J16" s="5"/>
      <c r="K16" s="5"/>
      <c r="L16" s="5"/>
      <c r="M16" s="5"/>
      <c r="N16" s="5"/>
    </row>
    <row r="17" spans="1:14" ht="22.5">
      <c r="C17" t="s">
        <v>129</v>
      </c>
      <c r="G17" s="195"/>
      <c r="H17" s="14"/>
      <c r="I17" s="5"/>
      <c r="J17" s="5"/>
      <c r="K17" s="5"/>
      <c r="L17" s="5"/>
      <c r="M17" s="5"/>
      <c r="N17" s="5"/>
    </row>
    <row r="18" spans="1:14">
      <c r="G18" s="195"/>
      <c r="H18" s="14"/>
      <c r="I18" s="5"/>
      <c r="J18" s="5"/>
      <c r="K18" s="5"/>
      <c r="L18" s="5"/>
      <c r="M18" s="5"/>
      <c r="N18" s="5"/>
    </row>
    <row r="19" spans="1:14">
      <c r="C19" s="150" t="s">
        <v>120</v>
      </c>
      <c r="G19" s="195"/>
      <c r="H19" s="14"/>
      <c r="I19" s="5"/>
      <c r="J19" s="5"/>
      <c r="K19" s="5"/>
      <c r="L19" s="5"/>
      <c r="M19" s="5"/>
      <c r="N19" s="5"/>
    </row>
    <row r="20" spans="1:14" ht="33.75">
      <c r="C20" s="150" t="s">
        <v>259</v>
      </c>
      <c r="G20" s="195"/>
      <c r="H20" s="14"/>
      <c r="I20" s="5"/>
      <c r="J20" s="5"/>
      <c r="K20" s="5"/>
      <c r="L20" s="5"/>
      <c r="M20" s="5"/>
      <c r="N20" s="5"/>
    </row>
    <row r="21" spans="1:14">
      <c r="G21" s="195"/>
      <c r="H21" s="14"/>
      <c r="I21" s="5"/>
      <c r="J21" s="5"/>
      <c r="K21" s="5"/>
      <c r="L21" s="5"/>
      <c r="M21" s="5"/>
      <c r="N21" s="5"/>
    </row>
    <row r="22" spans="1:14">
      <c r="A22" s="38" t="str">
        <f>A3</f>
        <v>B.IV.</v>
      </c>
      <c r="B22" s="38" t="s">
        <v>14</v>
      </c>
      <c r="C22" s="29" t="s">
        <v>213</v>
      </c>
      <c r="D22" s="29"/>
      <c r="E22" s="29"/>
      <c r="F22" s="199"/>
      <c r="G22" s="199"/>
      <c r="H22" s="14"/>
      <c r="I22" s="5"/>
      <c r="J22" s="5"/>
      <c r="K22" s="5"/>
      <c r="L22" s="5"/>
      <c r="M22" s="5"/>
      <c r="N22" s="5"/>
    </row>
    <row r="23" spans="1:14">
      <c r="E23" s="34"/>
      <c r="G23" s="195"/>
      <c r="H23" s="14"/>
      <c r="I23" s="5"/>
      <c r="J23" s="5"/>
      <c r="K23" s="5"/>
      <c r="L23" s="5"/>
      <c r="M23" s="5"/>
      <c r="N23" s="5"/>
    </row>
    <row r="24" spans="1:14">
      <c r="C24" s="174" t="s">
        <v>260</v>
      </c>
      <c r="D24" s="35"/>
      <c r="E24" s="40"/>
      <c r="F24" s="200"/>
      <c r="G24" s="200"/>
      <c r="H24" s="14"/>
      <c r="I24" s="5"/>
      <c r="J24" s="5"/>
      <c r="K24" s="5"/>
      <c r="L24" s="5"/>
      <c r="M24" s="5"/>
      <c r="N24" s="5"/>
    </row>
    <row r="25" spans="1:14">
      <c r="C25" s="174"/>
      <c r="D25" s="35"/>
      <c r="E25" s="40"/>
      <c r="F25" s="200"/>
      <c r="G25" s="200"/>
      <c r="H25" s="14"/>
      <c r="I25" s="5"/>
      <c r="J25" s="5"/>
      <c r="K25" s="5"/>
      <c r="L25" s="5"/>
      <c r="M25" s="5"/>
      <c r="N25" s="5"/>
    </row>
    <row r="26" spans="1:14">
      <c r="A26" s="2" t="s">
        <v>64</v>
      </c>
      <c r="B26" s="2" t="s">
        <v>27</v>
      </c>
      <c r="C26" t="s">
        <v>356</v>
      </c>
      <c r="D26" s="34"/>
      <c r="E26" s="34"/>
      <c r="G26" s="195"/>
      <c r="H26" s="14"/>
      <c r="I26" s="5"/>
      <c r="J26" s="5"/>
      <c r="K26" s="5"/>
      <c r="L26" s="5"/>
      <c r="M26" s="5"/>
      <c r="N26" s="5"/>
    </row>
    <row r="27" spans="1:14" ht="22.5">
      <c r="C27" t="s">
        <v>111</v>
      </c>
      <c r="D27" s="34"/>
      <c r="E27" s="34"/>
      <c r="G27" s="195"/>
      <c r="H27" s="14"/>
      <c r="I27" s="5"/>
      <c r="J27" s="5"/>
      <c r="K27" s="5"/>
      <c r="L27" s="5"/>
      <c r="M27" s="5"/>
      <c r="N27" s="5"/>
    </row>
    <row r="28" spans="1:14" ht="67.5">
      <c r="C28" s="93" t="s">
        <v>208</v>
      </c>
      <c r="D28" s="34"/>
      <c r="E28" s="324"/>
      <c r="F28" s="200"/>
      <c r="G28" s="195"/>
      <c r="H28" s="14"/>
      <c r="I28" s="5"/>
      <c r="J28" s="5"/>
      <c r="K28" s="5"/>
      <c r="L28" s="5"/>
      <c r="M28" s="5"/>
      <c r="N28" s="5"/>
    </row>
    <row r="29" spans="1:14" ht="22.5">
      <c r="C29" t="s">
        <v>209</v>
      </c>
      <c r="D29" s="34"/>
      <c r="E29" s="324"/>
      <c r="F29" s="200"/>
      <c r="G29" s="195"/>
      <c r="H29" s="14"/>
      <c r="I29" s="5"/>
      <c r="J29" s="5"/>
      <c r="K29" s="5"/>
      <c r="L29" s="5"/>
      <c r="M29" s="5"/>
      <c r="N29" s="5"/>
    </row>
    <row r="30" spans="1:14">
      <c r="C30" t="s">
        <v>65</v>
      </c>
      <c r="D30" s="34"/>
      <c r="E30" s="324"/>
      <c r="F30" s="200"/>
      <c r="G30" s="195"/>
      <c r="H30" s="14"/>
      <c r="I30" s="5"/>
      <c r="J30" s="5"/>
      <c r="K30" s="5"/>
      <c r="L30" s="5"/>
      <c r="M30" s="5"/>
      <c r="N30" s="5"/>
    </row>
    <row r="31" spans="1:14">
      <c r="C31" t="s">
        <v>121</v>
      </c>
      <c r="D31" s="35" t="s">
        <v>24</v>
      </c>
      <c r="E31" s="325">
        <v>28</v>
      </c>
      <c r="F31" s="200"/>
      <c r="G31" s="200"/>
      <c r="H31" s="14"/>
      <c r="I31" s="5"/>
      <c r="J31" s="5"/>
      <c r="K31" s="5"/>
      <c r="L31" s="5"/>
      <c r="M31" s="5"/>
      <c r="N31" s="5"/>
    </row>
    <row r="32" spans="1:14">
      <c r="C32" s="109"/>
      <c r="D32" s="35"/>
      <c r="E32" s="325"/>
      <c r="F32" s="200"/>
      <c r="G32" s="200"/>
      <c r="H32" s="14"/>
      <c r="I32" s="158"/>
      <c r="J32" s="158"/>
      <c r="K32" s="5"/>
      <c r="L32" s="5"/>
      <c r="M32" s="5"/>
      <c r="N32" s="5"/>
    </row>
    <row r="33" spans="1:21">
      <c r="C33" s="109"/>
      <c r="D33" s="35"/>
      <c r="E33" s="325"/>
      <c r="F33" s="200"/>
      <c r="G33" s="200"/>
      <c r="H33" s="14"/>
      <c r="I33" s="158"/>
      <c r="J33" s="158"/>
      <c r="K33" s="5"/>
      <c r="L33" s="5"/>
      <c r="M33" s="5"/>
      <c r="N33" s="5"/>
    </row>
    <row r="34" spans="1:21">
      <c r="C34" s="174" t="s">
        <v>211</v>
      </c>
      <c r="D34" s="35"/>
      <c r="E34" s="325"/>
      <c r="F34" s="200"/>
      <c r="G34" s="200"/>
      <c r="H34" s="14"/>
      <c r="I34" s="158"/>
      <c r="J34" s="158"/>
      <c r="K34" s="5"/>
      <c r="L34" s="5"/>
      <c r="M34" s="5"/>
      <c r="N34" s="5"/>
    </row>
    <row r="35" spans="1:21">
      <c r="E35" s="325"/>
      <c r="G35" s="195"/>
      <c r="H35" s="14"/>
      <c r="I35" s="5"/>
      <c r="J35" s="5"/>
      <c r="K35" s="5"/>
      <c r="L35" s="5"/>
      <c r="M35" s="5"/>
      <c r="N35" s="5"/>
    </row>
    <row r="36" spans="1:21">
      <c r="A36" s="2" t="s">
        <v>64</v>
      </c>
      <c r="B36" s="2" t="s">
        <v>28</v>
      </c>
      <c r="C36" t="s">
        <v>356</v>
      </c>
      <c r="D36" s="34"/>
      <c r="E36" s="324"/>
      <c r="G36" s="195"/>
      <c r="H36" s="14"/>
      <c r="I36" s="5"/>
      <c r="J36" s="5"/>
      <c r="K36" s="5"/>
      <c r="L36" s="5"/>
      <c r="M36" s="5"/>
      <c r="N36" s="5"/>
    </row>
    <row r="37" spans="1:21" ht="22.5">
      <c r="C37" t="s">
        <v>215</v>
      </c>
      <c r="D37" s="34"/>
      <c r="E37" s="324"/>
      <c r="G37" s="195"/>
      <c r="H37" s="14"/>
      <c r="I37" s="5"/>
      <c r="J37" s="5"/>
      <c r="K37" s="5"/>
      <c r="L37" s="5"/>
      <c r="M37" s="5"/>
      <c r="N37" s="5"/>
    </row>
    <row r="38" spans="1:21" ht="67.5">
      <c r="C38" s="93" t="s">
        <v>210</v>
      </c>
      <c r="D38" s="34"/>
      <c r="E38" s="324"/>
      <c r="F38" s="200"/>
      <c r="G38" s="195"/>
      <c r="H38" s="14"/>
      <c r="I38" s="5"/>
      <c r="J38" s="5"/>
      <c r="K38" s="5"/>
      <c r="L38" s="5"/>
      <c r="M38" s="5"/>
      <c r="N38" s="5"/>
    </row>
    <row r="39" spans="1:21" ht="22.5">
      <c r="C39" t="s">
        <v>209</v>
      </c>
      <c r="D39" s="34"/>
      <c r="E39" s="324"/>
      <c r="F39" s="200"/>
      <c r="G39" s="195"/>
      <c r="H39" s="14"/>
      <c r="I39" s="5"/>
      <c r="J39" s="5"/>
      <c r="K39" s="5"/>
      <c r="L39" s="5"/>
      <c r="M39" s="5"/>
      <c r="N39" s="5"/>
    </row>
    <row r="40" spans="1:21">
      <c r="C40" t="s">
        <v>65</v>
      </c>
      <c r="D40" s="34"/>
      <c r="E40" s="324"/>
      <c r="F40" s="200"/>
      <c r="G40" s="195"/>
      <c r="H40" s="14"/>
      <c r="I40" s="158"/>
      <c r="J40" s="158"/>
      <c r="K40" s="5"/>
      <c r="L40" s="5"/>
      <c r="M40" s="5"/>
      <c r="N40" s="5"/>
    </row>
    <row r="41" spans="1:21">
      <c r="C41" t="s">
        <v>121</v>
      </c>
      <c r="D41" s="35" t="s">
        <v>24</v>
      </c>
      <c r="E41" s="325">
        <v>16</v>
      </c>
      <c r="F41" s="200"/>
      <c r="G41" s="200"/>
      <c r="H41" s="14"/>
      <c r="I41" s="5"/>
      <c r="J41" s="5"/>
      <c r="K41" s="5"/>
      <c r="L41" s="5"/>
      <c r="M41" s="5"/>
      <c r="N41" s="5"/>
    </row>
    <row r="42" spans="1:21">
      <c r="C42" s="109"/>
      <c r="D42" s="35"/>
      <c r="E42" s="325"/>
      <c r="F42" s="200"/>
      <c r="G42" s="200"/>
      <c r="H42" s="14"/>
      <c r="I42" s="5"/>
      <c r="J42" s="5"/>
      <c r="K42" s="5"/>
      <c r="L42" s="5"/>
      <c r="M42" s="5"/>
      <c r="N42" s="5"/>
    </row>
    <row r="43" spans="1:21">
      <c r="B43" s="2" t="s">
        <v>29</v>
      </c>
      <c r="C43" t="s">
        <v>357</v>
      </c>
      <c r="D43" s="35" t="s">
        <v>23</v>
      </c>
      <c r="E43" s="325">
        <v>25</v>
      </c>
      <c r="F43" s="200"/>
      <c r="G43" s="200"/>
      <c r="H43" s="14"/>
      <c r="I43" s="158"/>
      <c r="J43" s="158"/>
      <c r="K43" s="5"/>
      <c r="L43" s="5"/>
      <c r="M43" s="5"/>
      <c r="N43" s="5"/>
      <c r="U43" s="5" t="s">
        <v>66</v>
      </c>
    </row>
    <row r="44" spans="1:21">
      <c r="C44"/>
      <c r="D44" s="35"/>
      <c r="E44" s="325"/>
      <c r="F44" s="200"/>
      <c r="G44" s="200"/>
      <c r="H44" s="14"/>
      <c r="I44" s="5"/>
      <c r="J44" s="5"/>
      <c r="K44" s="5"/>
      <c r="L44" s="5"/>
      <c r="M44" s="5"/>
      <c r="N44" s="5"/>
    </row>
    <row r="45" spans="1:21">
      <c r="A45" s="38">
        <f>A25</f>
        <v>0</v>
      </c>
      <c r="B45" s="38" t="s">
        <v>15</v>
      </c>
      <c r="C45" s="29" t="s">
        <v>212</v>
      </c>
      <c r="D45" s="29"/>
      <c r="E45" s="321"/>
      <c r="F45" s="199"/>
      <c r="G45" s="199"/>
      <c r="H45" s="14"/>
      <c r="I45" s="5"/>
      <c r="J45" s="5"/>
      <c r="K45" s="5"/>
      <c r="L45" s="5"/>
      <c r="M45" s="5"/>
      <c r="N45" s="5"/>
    </row>
    <row r="46" spans="1:21">
      <c r="E46" s="325"/>
      <c r="G46" s="195"/>
      <c r="H46" s="14"/>
      <c r="I46" s="5"/>
      <c r="J46" s="5"/>
      <c r="K46" s="5"/>
      <c r="L46" s="5"/>
      <c r="M46" s="5"/>
      <c r="N46" s="5"/>
    </row>
    <row r="47" spans="1:21">
      <c r="A47" s="2" t="s">
        <v>64</v>
      </c>
      <c r="B47" s="2" t="s">
        <v>26</v>
      </c>
      <c r="C47" t="s">
        <v>214</v>
      </c>
      <c r="D47" s="34"/>
      <c r="E47" s="325"/>
      <c r="G47" s="195"/>
      <c r="H47" s="14"/>
      <c r="I47" s="5"/>
      <c r="J47" s="5"/>
      <c r="K47" s="5"/>
      <c r="L47" s="5"/>
      <c r="M47" s="5"/>
      <c r="N47" s="5"/>
    </row>
    <row r="48" spans="1:21" ht="22.5">
      <c r="C48" t="s">
        <v>215</v>
      </c>
      <c r="D48" s="34"/>
      <c r="E48" s="40"/>
      <c r="G48" s="195"/>
      <c r="H48" s="14"/>
      <c r="I48" s="5"/>
      <c r="J48" s="5"/>
      <c r="K48" s="5"/>
      <c r="L48" s="5"/>
      <c r="M48" s="5"/>
      <c r="N48" s="5"/>
    </row>
    <row r="49" spans="1:14" ht="56.25">
      <c r="C49" s="93" t="s">
        <v>216</v>
      </c>
      <c r="D49" s="34"/>
      <c r="E49" s="40"/>
      <c r="F49" s="200"/>
      <c r="G49" s="195"/>
      <c r="H49" s="14"/>
      <c r="I49" s="5"/>
      <c r="J49" s="5"/>
      <c r="K49" s="5"/>
      <c r="L49" s="5"/>
      <c r="M49" s="5"/>
      <c r="N49" s="5"/>
    </row>
    <row r="50" spans="1:14" ht="22.5">
      <c r="C50" t="s">
        <v>112</v>
      </c>
      <c r="D50" s="34"/>
      <c r="E50" s="40"/>
      <c r="F50" s="200"/>
      <c r="G50" s="195"/>
      <c r="H50" s="14"/>
      <c r="I50" s="5"/>
      <c r="J50" s="5"/>
      <c r="K50" s="5"/>
      <c r="L50" s="5"/>
      <c r="M50" s="5"/>
      <c r="N50" s="5"/>
    </row>
    <row r="51" spans="1:14">
      <c r="C51" t="s">
        <v>65</v>
      </c>
      <c r="D51" s="34"/>
      <c r="E51" s="40"/>
      <c r="F51" s="200"/>
      <c r="G51" s="195"/>
      <c r="H51" s="14"/>
      <c r="I51" s="5"/>
      <c r="J51" s="5"/>
      <c r="K51" s="5"/>
      <c r="L51" s="5"/>
      <c r="M51" s="5"/>
      <c r="N51" s="5"/>
    </row>
    <row r="52" spans="1:14">
      <c r="C52" t="s">
        <v>121</v>
      </c>
      <c r="D52" s="35" t="s">
        <v>24</v>
      </c>
      <c r="E52" s="40">
        <v>152</v>
      </c>
      <c r="F52" s="200"/>
      <c r="G52" s="200"/>
      <c r="H52" s="14"/>
      <c r="I52" s="5"/>
      <c r="J52" s="5"/>
      <c r="K52" s="5"/>
      <c r="L52" s="5"/>
      <c r="M52" s="5"/>
      <c r="N52" s="5"/>
    </row>
    <row r="53" spans="1:14">
      <c r="G53" s="195"/>
      <c r="H53" s="14"/>
      <c r="I53" s="5"/>
      <c r="J53" s="5"/>
      <c r="K53" s="5"/>
      <c r="L53" s="5"/>
      <c r="M53" s="5"/>
      <c r="N53" s="5"/>
    </row>
    <row r="54" spans="1:14">
      <c r="A54" s="38" t="str">
        <f>A3</f>
        <v>B.IV.</v>
      </c>
      <c r="B54" s="38" t="s">
        <v>56</v>
      </c>
      <c r="C54" s="29" t="s">
        <v>113</v>
      </c>
      <c r="D54" s="29"/>
      <c r="E54" s="29"/>
      <c r="F54" s="199"/>
      <c r="G54" s="199"/>
      <c r="H54" s="14"/>
      <c r="I54" s="5"/>
      <c r="J54" s="5"/>
      <c r="K54" s="5"/>
      <c r="L54" s="5"/>
      <c r="M54" s="5"/>
      <c r="N54" s="5"/>
    </row>
    <row r="55" spans="1:14">
      <c r="G55" s="195"/>
      <c r="H55" s="14"/>
      <c r="I55" s="5"/>
      <c r="J55" s="5"/>
      <c r="K55" s="5"/>
      <c r="L55" s="5"/>
      <c r="M55" s="5"/>
      <c r="N55" s="5"/>
    </row>
    <row r="56" spans="1:14">
      <c r="A56" s="2" t="s">
        <v>64</v>
      </c>
      <c r="B56" s="172" t="s">
        <v>16</v>
      </c>
      <c r="C56" s="31" t="s">
        <v>360</v>
      </c>
      <c r="D56" s="32"/>
      <c r="E56" s="32"/>
      <c r="F56" s="204"/>
      <c r="G56" s="204"/>
      <c r="H56" s="14"/>
      <c r="I56" s="5"/>
      <c r="J56" s="5"/>
      <c r="K56" s="5"/>
      <c r="L56" s="5"/>
      <c r="M56" s="5"/>
      <c r="N56" s="5"/>
    </row>
    <row r="57" spans="1:14" ht="33.75">
      <c r="C57" s="231" t="s">
        <v>358</v>
      </c>
      <c r="H57" s="14"/>
      <c r="I57" s="5"/>
      <c r="J57" s="5"/>
      <c r="K57" s="5"/>
      <c r="L57" s="5"/>
      <c r="M57" s="5"/>
      <c r="N57" s="5"/>
    </row>
    <row r="58" spans="1:14" ht="22.5">
      <c r="C58" s="231" t="s">
        <v>359</v>
      </c>
      <c r="E58" s="157"/>
      <c r="H58" s="14"/>
      <c r="I58" s="5"/>
      <c r="J58" s="5"/>
      <c r="K58" s="5"/>
      <c r="L58" s="5"/>
      <c r="M58" s="5"/>
      <c r="N58" s="5"/>
    </row>
    <row r="59" spans="1:14" ht="45">
      <c r="C59" s="231" t="s">
        <v>155</v>
      </c>
      <c r="E59" s="157"/>
      <c r="H59" s="14"/>
      <c r="I59" s="5"/>
      <c r="J59" s="5"/>
      <c r="K59" s="5"/>
      <c r="L59" s="5"/>
      <c r="M59" s="5"/>
      <c r="N59" s="5"/>
    </row>
    <row r="60" spans="1:14" s="33" customFormat="1" ht="11.25">
      <c r="A60" s="28"/>
      <c r="B60" s="28"/>
      <c r="C60"/>
      <c r="D60" s="35"/>
      <c r="E60" s="40"/>
      <c r="F60" s="200"/>
      <c r="G60" s="200"/>
      <c r="I60" s="158"/>
      <c r="J60" s="158"/>
    </row>
    <row r="61" spans="1:14" s="33" customFormat="1" ht="11.25">
      <c r="A61" s="28"/>
      <c r="B61" s="172" t="s">
        <v>2</v>
      </c>
      <c r="C61" t="s">
        <v>154</v>
      </c>
      <c r="D61" s="35" t="s">
        <v>24</v>
      </c>
      <c r="E61" s="40">
        <v>65</v>
      </c>
      <c r="F61" s="200"/>
      <c r="G61" s="200"/>
      <c r="I61" s="158"/>
      <c r="J61" s="158"/>
    </row>
    <row r="62" spans="1:14" s="33" customFormat="1" ht="11.25">
      <c r="A62" s="28"/>
      <c r="B62" s="28"/>
      <c r="C62"/>
      <c r="D62" s="35"/>
      <c r="E62" s="40"/>
      <c r="F62" s="200"/>
      <c r="G62" s="200"/>
      <c r="I62" s="158"/>
      <c r="J62" s="158"/>
    </row>
    <row r="63" spans="1:14">
      <c r="A63" s="37"/>
      <c r="B63" s="37"/>
      <c r="C63" s="37" t="str">
        <f>C54</f>
        <v>tesnilne mase in druga keramičarska dela</v>
      </c>
      <c r="D63" s="39" t="s">
        <v>30</v>
      </c>
      <c r="E63" s="37"/>
      <c r="F63" s="203"/>
      <c r="G63" s="371"/>
      <c r="H63" s="14"/>
      <c r="I63" s="5"/>
      <c r="J63" s="5"/>
      <c r="K63" s="5"/>
      <c r="L63" s="5"/>
      <c r="M63" s="5"/>
      <c r="N63" s="5"/>
    </row>
    <row r="64" spans="1:14">
      <c r="C64" s="9">
        <f>L65*0.1</f>
        <v>0</v>
      </c>
      <c r="H64" s="14"/>
      <c r="I64" s="5"/>
      <c r="J64" s="5"/>
      <c r="K64" s="5"/>
      <c r="L64" s="5"/>
      <c r="M64" s="5"/>
      <c r="N64" s="5"/>
    </row>
    <row r="65" spans="1:14" ht="15">
      <c r="A65" s="27"/>
      <c r="B65" s="27"/>
      <c r="C65" s="41" t="str">
        <f>C3</f>
        <v>Keramičarska dela</v>
      </c>
      <c r="D65" s="42" t="s">
        <v>30</v>
      </c>
      <c r="E65" s="45" t="s">
        <v>34</v>
      </c>
      <c r="F65" s="198"/>
      <c r="G65" s="43"/>
      <c r="H65" s="14"/>
      <c r="I65" s="5"/>
      <c r="J65" s="5"/>
      <c r="K65" s="5"/>
      <c r="L65" s="5"/>
      <c r="M65" s="5"/>
      <c r="N65" s="5"/>
    </row>
    <row r="66" spans="1:14">
      <c r="A66" s="7"/>
      <c r="B66" s="7"/>
      <c r="C66" s="10"/>
      <c r="D66" s="5"/>
      <c r="E66" s="5"/>
      <c r="F66" s="201"/>
      <c r="G66" s="201"/>
      <c r="H66" s="5"/>
      <c r="I66" s="5"/>
      <c r="J66" s="5"/>
      <c r="K66" s="5"/>
      <c r="L66" s="5"/>
      <c r="M66" s="5"/>
      <c r="N66" s="5"/>
    </row>
    <row r="67" spans="1:14">
      <c r="A67" s="7"/>
      <c r="B67" s="7"/>
      <c r="C67" s="8"/>
      <c r="D67" s="5"/>
      <c r="E67" s="5"/>
      <c r="F67" s="201"/>
      <c r="G67" s="201"/>
      <c r="H67" s="5"/>
      <c r="I67" s="5"/>
      <c r="J67" s="5"/>
      <c r="K67" s="5"/>
      <c r="L67" s="5"/>
      <c r="M67" s="5"/>
      <c r="N67" s="5"/>
    </row>
    <row r="68" spans="1:14">
      <c r="I68" s="5"/>
      <c r="J68" s="5"/>
    </row>
  </sheetData>
  <sheetProtection password="C0DE" sheet="1" objects="1" scenarios="1"/>
  <pageMargins left="0.98425196850393704" right="0.31496062992125984" top="0.98425196850393704" bottom="0.98425196850393704" header="0.39370078740157483" footer="0.39370078740157483"/>
  <pageSetup paperSize="9" orientation="portrait" r:id="rId1"/>
  <headerFooter>
    <oddHeader>&amp;L&amp;"Arial,Krepko"&amp;12&amp;K00-037AB INVEST d.o.o.&amp;Cver 2.0&amp;RPOPIS DEL-OBSTOJEČ VRTEC
VZDRŽEVALNA DELA</oddHeader>
    <oddFooter>&amp;R&amp;P</oddFooter>
  </headerFooter>
  <rowBreaks count="1" manualBreakCount="1">
    <brk id="33"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outlinePr summaryBelow="0"/>
  </sheetPr>
  <dimension ref="A1:L65"/>
  <sheetViews>
    <sheetView showZeros="0" showOutlineSymbols="0" view="pageBreakPreview" zoomScaleNormal="100" zoomScaleSheetLayoutView="100" workbookViewId="0">
      <selection activeCell="G1" sqref="F1:G1048576"/>
    </sheetView>
  </sheetViews>
  <sheetFormatPr defaultColWidth="9.33203125" defaultRowHeight="12.75" outlineLevelCol="1"/>
  <cols>
    <col min="1" max="1" width="6.83203125" style="248" customWidth="1"/>
    <col min="2" max="2" width="4.83203125" style="248" customWidth="1"/>
    <col min="3" max="3" width="55.83203125" style="249" customWidth="1"/>
    <col min="4" max="4" width="5.83203125" style="250" customWidth="1"/>
    <col min="5" max="5" width="6.6640625" style="250" customWidth="1" outlineLevel="1"/>
    <col min="6" max="6" width="13.6640625" style="243" customWidth="1" outlineLevel="1"/>
    <col min="7" max="7" width="17.83203125" style="251" customWidth="1"/>
    <col min="8" max="8" width="13.83203125" style="251" customWidth="1"/>
    <col min="9" max="9" width="13.83203125" style="278" customWidth="1"/>
    <col min="10" max="10" width="10.6640625" style="252" customWidth="1"/>
    <col min="11" max="11" width="10.6640625" style="248" customWidth="1"/>
    <col min="12" max="12" width="9.1640625" style="279" customWidth="1"/>
    <col min="13" max="16384" width="9.33203125" style="253"/>
  </cols>
  <sheetData>
    <row r="1" spans="1:12" s="247" customFormat="1">
      <c r="A1" s="244" t="s">
        <v>18</v>
      </c>
      <c r="B1" s="244"/>
      <c r="C1" s="245" t="s">
        <v>19</v>
      </c>
      <c r="D1" s="246" t="s">
        <v>25</v>
      </c>
      <c r="E1" s="246" t="s">
        <v>20</v>
      </c>
      <c r="F1" s="246" t="s">
        <v>21</v>
      </c>
      <c r="G1" s="246" t="s">
        <v>22</v>
      </c>
    </row>
    <row r="2" spans="1:12">
      <c r="H2" s="252"/>
      <c r="I2" s="253"/>
      <c r="J2" s="253"/>
      <c r="K2" s="253"/>
      <c r="L2" s="253"/>
    </row>
    <row r="3" spans="1:12" ht="15">
      <c r="A3" s="254" t="s">
        <v>67</v>
      </c>
      <c r="B3" s="255"/>
      <c r="C3" s="256" t="s">
        <v>68</v>
      </c>
      <c r="D3" s="257"/>
      <c r="E3" s="257"/>
      <c r="F3" s="258"/>
      <c r="G3" s="257"/>
      <c r="H3" s="252"/>
      <c r="I3" s="253"/>
      <c r="J3" s="253"/>
      <c r="K3" s="253"/>
      <c r="L3" s="253"/>
    </row>
    <row r="4" spans="1:12">
      <c r="G4" s="243"/>
      <c r="H4" s="252"/>
      <c r="I4" s="253"/>
      <c r="J4" s="253"/>
      <c r="K4" s="253"/>
      <c r="L4" s="253"/>
    </row>
    <row r="5" spans="1:12" s="264" customFormat="1" ht="33.75">
      <c r="A5" s="259"/>
      <c r="B5" s="259"/>
      <c r="C5" s="260" t="s">
        <v>94</v>
      </c>
      <c r="D5" s="261"/>
      <c r="E5" s="261"/>
      <c r="F5" s="262"/>
      <c r="G5" s="262"/>
      <c r="H5" s="263"/>
    </row>
    <row r="6" spans="1:12">
      <c r="G6" s="243"/>
      <c r="H6" s="252"/>
      <c r="I6" s="253"/>
      <c r="J6" s="253"/>
      <c r="K6" s="253"/>
      <c r="L6" s="253"/>
    </row>
    <row r="7" spans="1:12" ht="15">
      <c r="A7" s="265"/>
      <c r="B7" s="266"/>
      <c r="C7" s="267" t="str">
        <f>C62</f>
        <v>Suhomontažna dela</v>
      </c>
      <c r="D7" s="268" t="s">
        <v>30</v>
      </c>
      <c r="E7" s="269" t="s">
        <v>34</v>
      </c>
      <c r="F7" s="270"/>
      <c r="G7" s="271"/>
      <c r="H7" s="252"/>
      <c r="I7" s="253"/>
      <c r="J7" s="253"/>
      <c r="K7" s="253"/>
      <c r="L7" s="253"/>
    </row>
    <row r="8" spans="1:12">
      <c r="G8" s="243"/>
      <c r="H8" s="252"/>
      <c r="I8" s="253"/>
      <c r="J8" s="253"/>
      <c r="K8" s="253"/>
      <c r="L8" s="253"/>
    </row>
    <row r="9" spans="1:12">
      <c r="A9" s="272" t="str">
        <f>A3</f>
        <v>B.V.</v>
      </c>
      <c r="B9" s="272" t="s">
        <v>14</v>
      </c>
      <c r="C9" s="273" t="s">
        <v>69</v>
      </c>
      <c r="D9" s="273"/>
      <c r="E9" s="273"/>
      <c r="F9" s="273"/>
      <c r="G9" s="273"/>
      <c r="H9" s="252"/>
      <c r="I9" s="253"/>
      <c r="J9" s="253"/>
      <c r="K9" s="253"/>
      <c r="L9" s="253"/>
    </row>
    <row r="10" spans="1:12">
      <c r="E10" s="274"/>
      <c r="G10" s="243"/>
      <c r="H10" s="252"/>
      <c r="I10" s="253"/>
      <c r="J10" s="253"/>
      <c r="K10" s="253"/>
      <c r="L10" s="253"/>
    </row>
    <row r="11" spans="1:12" s="5" customFormat="1">
      <c r="A11" s="2"/>
      <c r="B11" s="2"/>
      <c r="C11" t="s">
        <v>102</v>
      </c>
      <c r="D11" s="6"/>
      <c r="E11" s="34"/>
      <c r="F11" s="195"/>
      <c r="G11" s="195"/>
      <c r="H11" s="14"/>
      <c r="I11" s="158"/>
      <c r="J11" s="158"/>
    </row>
    <row r="12" spans="1:12" s="5" customFormat="1" ht="22.5">
      <c r="A12" s="2"/>
      <c r="B12" s="2"/>
      <c r="C12" t="s">
        <v>156</v>
      </c>
      <c r="D12" s="6"/>
      <c r="E12" s="34"/>
      <c r="F12" s="195"/>
      <c r="G12" s="195"/>
      <c r="H12" s="14"/>
      <c r="I12" s="158"/>
      <c r="J12" s="158"/>
    </row>
    <row r="13" spans="1:12" s="5" customFormat="1">
      <c r="A13" s="2"/>
      <c r="B13" s="2"/>
      <c r="C13" t="s">
        <v>361</v>
      </c>
      <c r="D13" s="6"/>
      <c r="E13" s="34"/>
      <c r="F13" s="195"/>
      <c r="G13" s="195"/>
      <c r="H13" s="14"/>
      <c r="I13" s="158"/>
      <c r="J13" s="158"/>
    </row>
    <row r="14" spans="1:12" s="5" customFormat="1" ht="22.5">
      <c r="A14" s="2"/>
      <c r="B14" s="2"/>
      <c r="C14" t="s">
        <v>157</v>
      </c>
      <c r="D14" s="6"/>
      <c r="E14" s="34"/>
      <c r="F14" s="195"/>
      <c r="G14" s="195"/>
      <c r="H14" s="14"/>
      <c r="I14" s="158"/>
      <c r="J14" s="158"/>
    </row>
    <row r="15" spans="1:12" s="5" customFormat="1">
      <c r="A15" s="2"/>
      <c r="B15" s="2"/>
      <c r="C15" t="s">
        <v>158</v>
      </c>
      <c r="D15" s="6"/>
      <c r="E15" s="34"/>
      <c r="F15" s="195"/>
      <c r="G15" s="195"/>
      <c r="H15" s="14"/>
      <c r="I15" s="158"/>
      <c r="J15" s="158"/>
    </row>
    <row r="16" spans="1:12" s="5" customFormat="1" ht="45">
      <c r="A16" s="2"/>
      <c r="B16" s="2"/>
      <c r="C16" t="s">
        <v>159</v>
      </c>
      <c r="D16" s="6"/>
      <c r="E16" s="34"/>
      <c r="F16" s="195"/>
      <c r="G16" s="195"/>
      <c r="H16" s="14"/>
      <c r="I16" s="158"/>
      <c r="J16" s="158"/>
    </row>
    <row r="17" spans="1:10" s="5" customFormat="1" ht="45">
      <c r="A17" s="2"/>
      <c r="B17" s="2"/>
      <c r="C17" t="s">
        <v>160</v>
      </c>
      <c r="D17" s="6"/>
      <c r="E17" s="34"/>
      <c r="F17" s="195"/>
      <c r="G17" s="195"/>
      <c r="H17" s="14"/>
      <c r="I17" s="158"/>
      <c r="J17" s="158"/>
    </row>
    <row r="18" spans="1:10" s="5" customFormat="1" ht="22.5">
      <c r="A18" s="2"/>
      <c r="B18" s="2"/>
      <c r="C18" t="s">
        <v>161</v>
      </c>
      <c r="D18" s="6"/>
      <c r="E18" s="34"/>
      <c r="F18" s="195"/>
      <c r="G18" s="195"/>
      <c r="H18" s="14"/>
      <c r="I18" s="158"/>
      <c r="J18" s="158"/>
    </row>
    <row r="19" spans="1:10" s="5" customFormat="1" ht="33.75">
      <c r="A19" s="2"/>
      <c r="B19" s="2"/>
      <c r="C19" t="s">
        <v>162</v>
      </c>
      <c r="D19" s="6"/>
      <c r="E19" s="34"/>
      <c r="F19" s="195"/>
      <c r="G19" s="195"/>
      <c r="H19" s="14"/>
    </row>
    <row r="20" spans="1:10" s="5" customFormat="1">
      <c r="A20" s="2"/>
      <c r="B20" s="2"/>
      <c r="C20" s="3"/>
      <c r="D20" s="6"/>
      <c r="E20" s="34"/>
      <c r="F20" s="195"/>
      <c r="G20" s="195"/>
      <c r="H20" s="14"/>
      <c r="I20" s="34"/>
      <c r="J20" s="34"/>
    </row>
    <row r="21" spans="1:10" s="184" customFormat="1" ht="22.5">
      <c r="A21" s="2" t="s">
        <v>67</v>
      </c>
      <c r="B21" s="2" t="s">
        <v>27</v>
      </c>
      <c r="C21" s="186" t="s">
        <v>367</v>
      </c>
      <c r="D21" s="35"/>
      <c r="E21" s="35"/>
      <c r="F21" s="195"/>
      <c r="G21" s="195"/>
      <c r="H21" s="341"/>
    </row>
    <row r="22" spans="1:10" s="184" customFormat="1" ht="22.5">
      <c r="A22" s="2"/>
      <c r="B22" s="2"/>
      <c r="C22" s="186" t="s">
        <v>362</v>
      </c>
      <c r="D22" s="35"/>
      <c r="E22" s="35"/>
      <c r="F22" s="195"/>
      <c r="G22" s="195"/>
      <c r="H22" s="341"/>
      <c r="I22" s="346"/>
      <c r="J22" s="346"/>
    </row>
    <row r="23" spans="1:10" s="184" customFormat="1" ht="33.75">
      <c r="A23" s="2"/>
      <c r="B23" s="2"/>
      <c r="C23" s="186" t="s">
        <v>363</v>
      </c>
      <c r="D23" s="35"/>
      <c r="E23" s="35"/>
      <c r="F23" s="195"/>
      <c r="G23" s="195"/>
      <c r="H23" s="341"/>
      <c r="I23" s="346"/>
      <c r="J23" s="346"/>
    </row>
    <row r="24" spans="1:10" s="184" customFormat="1" ht="33.75">
      <c r="A24" s="2"/>
      <c r="B24" s="2"/>
      <c r="C24" s="186" t="s">
        <v>364</v>
      </c>
      <c r="D24" s="35"/>
      <c r="E24" s="35"/>
      <c r="F24" s="342"/>
      <c r="G24" s="195"/>
      <c r="H24" s="341"/>
      <c r="I24" s="346"/>
      <c r="J24" s="346"/>
    </row>
    <row r="25" spans="1:10" s="184" customFormat="1" ht="30" customHeight="1">
      <c r="A25" s="2"/>
      <c r="B25" s="2"/>
      <c r="C25" s="186" t="s">
        <v>368</v>
      </c>
      <c r="D25" s="35"/>
      <c r="E25" s="35"/>
      <c r="F25" s="342"/>
      <c r="G25" s="195"/>
      <c r="H25" s="341"/>
      <c r="I25" s="346"/>
      <c r="J25" s="346"/>
    </row>
    <row r="26" spans="1:10" s="184" customFormat="1" ht="21.6" customHeight="1">
      <c r="A26" s="2"/>
      <c r="B26" s="2"/>
      <c r="C26" s="186" t="s">
        <v>261</v>
      </c>
      <c r="D26" s="35"/>
      <c r="E26" s="35"/>
      <c r="F26" s="195"/>
      <c r="G26" s="195"/>
      <c r="H26" s="341"/>
      <c r="I26" s="346"/>
      <c r="J26" s="346"/>
    </row>
    <row r="27" spans="1:10" s="184" customFormat="1" ht="45">
      <c r="A27" s="2"/>
      <c r="B27" s="2"/>
      <c r="C27" s="186" t="s">
        <v>369</v>
      </c>
      <c r="D27" s="35"/>
      <c r="E27" s="35"/>
      <c r="F27" s="195"/>
      <c r="G27" s="195"/>
      <c r="H27" s="341"/>
      <c r="I27" s="346"/>
      <c r="J27" s="346"/>
    </row>
    <row r="28" spans="1:10" s="184" customFormat="1">
      <c r="A28" s="2"/>
      <c r="B28" s="2"/>
      <c r="C28" s="186" t="s">
        <v>366</v>
      </c>
      <c r="D28" s="35"/>
      <c r="E28" s="35"/>
      <c r="F28" s="195"/>
      <c r="G28" s="195"/>
      <c r="H28" s="341"/>
      <c r="I28" s="346"/>
      <c r="J28" s="346"/>
    </row>
    <row r="29" spans="1:10" s="184" customFormat="1" ht="22.5">
      <c r="A29" s="2"/>
      <c r="B29" s="2"/>
      <c r="C29" s="186" t="s">
        <v>365</v>
      </c>
      <c r="D29" s="35"/>
      <c r="E29" s="160"/>
      <c r="F29" s="195"/>
      <c r="G29" s="195"/>
      <c r="H29" s="341"/>
      <c r="I29" s="346"/>
      <c r="J29" s="346"/>
    </row>
    <row r="30" spans="1:10" s="184" customFormat="1" ht="22.5">
      <c r="A30" s="2"/>
      <c r="B30" s="2"/>
      <c r="C30" s="186" t="s">
        <v>370</v>
      </c>
      <c r="D30" s="35"/>
      <c r="E30" s="160"/>
      <c r="F30" s="342"/>
      <c r="G30" s="195"/>
      <c r="H30" s="341"/>
    </row>
    <row r="31" spans="1:10" s="184" customFormat="1">
      <c r="A31" s="2"/>
      <c r="B31" s="2"/>
      <c r="C31" s="186" t="s">
        <v>163</v>
      </c>
      <c r="D31" s="35"/>
      <c r="E31" s="160"/>
      <c r="F31" s="342"/>
      <c r="G31" s="195"/>
      <c r="H31" s="341"/>
      <c r="I31" s="286"/>
      <c r="J31" s="286"/>
    </row>
    <row r="32" spans="1:10" s="184" customFormat="1">
      <c r="A32" s="2"/>
      <c r="B32" s="2"/>
      <c r="C32" s="186" t="s">
        <v>164</v>
      </c>
      <c r="D32" s="35" t="s">
        <v>24</v>
      </c>
      <c r="E32" s="161">
        <v>141</v>
      </c>
      <c r="F32" s="342"/>
      <c r="G32" s="342">
        <f>E32*F32</f>
        <v>0</v>
      </c>
      <c r="H32" s="341"/>
    </row>
    <row r="33" spans="1:10" s="5" customFormat="1">
      <c r="A33" s="2"/>
      <c r="B33" s="2"/>
      <c r="C33" s="186"/>
      <c r="D33" s="35"/>
      <c r="E33" s="241"/>
      <c r="F33" s="195"/>
      <c r="G33" s="195"/>
      <c r="H33" s="14"/>
      <c r="I33" s="158"/>
      <c r="J33" s="158"/>
    </row>
    <row r="34" spans="1:10" s="184" customFormat="1" ht="22.5">
      <c r="A34" s="2" t="s">
        <v>67</v>
      </c>
      <c r="B34" s="2" t="s">
        <v>28</v>
      </c>
      <c r="C34" s="186" t="s">
        <v>371</v>
      </c>
      <c r="D34" s="35"/>
      <c r="E34" s="35"/>
      <c r="F34" s="195"/>
      <c r="G34" s="195"/>
      <c r="H34" s="341"/>
    </row>
    <row r="35" spans="1:10" s="184" customFormat="1" ht="22.5">
      <c r="A35" s="2"/>
      <c r="B35" s="2"/>
      <c r="C35" s="186" t="s">
        <v>362</v>
      </c>
      <c r="D35" s="35"/>
      <c r="E35" s="35"/>
      <c r="F35" s="195"/>
      <c r="G35" s="195"/>
      <c r="H35" s="341"/>
      <c r="I35" s="346"/>
      <c r="J35" s="346"/>
    </row>
    <row r="36" spans="1:10" s="184" customFormat="1" ht="33.75">
      <c r="A36" s="2"/>
      <c r="B36" s="2"/>
      <c r="C36" s="186" t="s">
        <v>363</v>
      </c>
      <c r="D36" s="35"/>
      <c r="E36" s="35"/>
      <c r="F36" s="195"/>
      <c r="G36" s="195"/>
      <c r="H36" s="341"/>
      <c r="I36" s="346"/>
      <c r="J36" s="346"/>
    </row>
    <row r="37" spans="1:10" s="184" customFormat="1" ht="33.75">
      <c r="A37" s="2"/>
      <c r="B37" s="2"/>
      <c r="C37" s="186" t="s">
        <v>364</v>
      </c>
      <c r="D37" s="35"/>
      <c r="E37" s="35"/>
      <c r="F37" s="342"/>
      <c r="G37" s="195"/>
      <c r="H37" s="341"/>
      <c r="I37" s="346"/>
      <c r="J37" s="346"/>
    </row>
    <row r="38" spans="1:10" s="184" customFormat="1" ht="33.75">
      <c r="A38" s="2"/>
      <c r="B38" s="2"/>
      <c r="C38" s="347" t="s">
        <v>368</v>
      </c>
      <c r="D38" s="35"/>
      <c r="E38" s="35"/>
      <c r="F38" s="342"/>
      <c r="G38" s="195"/>
      <c r="H38" s="341"/>
      <c r="I38" s="346"/>
      <c r="J38" s="346"/>
    </row>
    <row r="39" spans="1:10" s="184" customFormat="1" ht="22.15" customHeight="1">
      <c r="A39" s="2"/>
      <c r="B39" s="2"/>
      <c r="C39" s="186" t="s">
        <v>261</v>
      </c>
      <c r="D39" s="35"/>
      <c r="E39" s="35"/>
      <c r="F39" s="195"/>
      <c r="G39" s="195"/>
      <c r="H39" s="341"/>
      <c r="I39" s="346"/>
      <c r="J39" s="346"/>
    </row>
    <row r="40" spans="1:10" s="184" customFormat="1" ht="45">
      <c r="A40" s="2"/>
      <c r="B40" s="2"/>
      <c r="C40" s="186" t="s">
        <v>369</v>
      </c>
      <c r="D40" s="35"/>
      <c r="E40" s="35"/>
      <c r="F40" s="195"/>
      <c r="G40" s="195"/>
      <c r="H40" s="341"/>
      <c r="I40" s="346"/>
      <c r="J40" s="346"/>
    </row>
    <row r="41" spans="1:10" s="184" customFormat="1">
      <c r="A41" s="2"/>
      <c r="B41" s="2"/>
      <c r="C41" s="186" t="s">
        <v>366</v>
      </c>
      <c r="D41" s="35"/>
      <c r="E41" s="35"/>
      <c r="F41" s="195"/>
      <c r="G41" s="195"/>
      <c r="H41" s="341"/>
      <c r="I41" s="346"/>
      <c r="J41" s="346"/>
    </row>
    <row r="42" spans="1:10" s="184" customFormat="1" ht="22.5">
      <c r="A42" s="2"/>
      <c r="B42" s="2"/>
      <c r="C42" s="186" t="s">
        <v>365</v>
      </c>
      <c r="D42" s="35"/>
      <c r="E42" s="160"/>
      <c r="F42" s="195"/>
      <c r="G42" s="195"/>
      <c r="H42" s="341"/>
      <c r="I42" s="346"/>
      <c r="J42" s="346"/>
    </row>
    <row r="43" spans="1:10" s="184" customFormat="1" ht="22.5">
      <c r="A43" s="2"/>
      <c r="B43" s="2"/>
      <c r="C43" s="186" t="s">
        <v>370</v>
      </c>
      <c r="D43" s="35"/>
      <c r="E43" s="160"/>
      <c r="F43" s="342"/>
      <c r="G43" s="195"/>
      <c r="H43" s="341"/>
    </row>
    <row r="44" spans="1:10" s="184" customFormat="1">
      <c r="A44" s="2"/>
      <c r="B44" s="2"/>
      <c r="C44" s="186" t="s">
        <v>163</v>
      </c>
      <c r="D44" s="35"/>
      <c r="E44" s="160"/>
      <c r="F44" s="342"/>
      <c r="G44" s="195"/>
      <c r="H44" s="341"/>
      <c r="I44" s="286"/>
      <c r="J44" s="286"/>
    </row>
    <row r="45" spans="1:10" s="184" customFormat="1">
      <c r="A45" s="2"/>
      <c r="B45" s="2"/>
      <c r="C45" s="186" t="s">
        <v>164</v>
      </c>
      <c r="D45" s="35" t="s">
        <v>24</v>
      </c>
      <c r="E45" s="161">
        <v>16</v>
      </c>
      <c r="F45" s="342"/>
      <c r="G45" s="342">
        <f>E45*F45</f>
        <v>0</v>
      </c>
      <c r="H45" s="341"/>
    </row>
    <row r="46" spans="1:10" s="184" customFormat="1">
      <c r="A46" s="2"/>
      <c r="B46" s="2"/>
      <c r="C46" s="186"/>
      <c r="D46" s="35"/>
      <c r="E46" s="161"/>
      <c r="F46" s="342"/>
      <c r="G46" s="342"/>
      <c r="H46" s="341"/>
    </row>
    <row r="47" spans="1:10" s="184" customFormat="1" ht="56.25">
      <c r="A47" s="2"/>
      <c r="B47" s="2" t="s">
        <v>391</v>
      </c>
      <c r="C47" s="31" t="s">
        <v>392</v>
      </c>
      <c r="D47" s="35" t="s">
        <v>24</v>
      </c>
      <c r="E47" s="161">
        <v>1.2</v>
      </c>
      <c r="F47" s="342"/>
      <c r="G47" s="342"/>
      <c r="H47" s="341"/>
    </row>
    <row r="48" spans="1:10" s="184" customFormat="1">
      <c r="A48" s="2"/>
      <c r="B48" s="2"/>
      <c r="C48" s="186"/>
      <c r="D48" s="35"/>
      <c r="E48" s="161"/>
      <c r="F48" s="342"/>
      <c r="G48" s="342"/>
      <c r="H48" s="341"/>
    </row>
    <row r="49" spans="1:12" s="5" customFormat="1">
      <c r="A49" s="2">
        <f>A45</f>
        <v>0</v>
      </c>
      <c r="B49" s="172" t="s">
        <v>131</v>
      </c>
      <c r="C49" s="31" t="s">
        <v>372</v>
      </c>
      <c r="D49" s="32"/>
      <c r="E49" s="189"/>
      <c r="F49" s="204"/>
      <c r="G49" s="204"/>
      <c r="H49" s="14"/>
    </row>
    <row r="50" spans="1:12" s="5" customFormat="1" ht="56.25">
      <c r="A50" s="2"/>
      <c r="B50" s="172"/>
      <c r="C50" s="31" t="s">
        <v>373</v>
      </c>
      <c r="D50" s="32"/>
      <c r="E50" s="189"/>
      <c r="F50" s="204"/>
      <c r="G50" s="204"/>
      <c r="H50" s="14"/>
    </row>
    <row r="51" spans="1:12" s="5" customFormat="1" ht="90">
      <c r="A51" s="2"/>
      <c r="B51" s="2"/>
      <c r="C51" t="s">
        <v>374</v>
      </c>
      <c r="D51" s="6"/>
      <c r="E51" s="6"/>
      <c r="F51" s="195"/>
      <c r="G51" s="15"/>
      <c r="H51" s="14"/>
    </row>
    <row r="52" spans="1:12" s="5" customFormat="1">
      <c r="A52" s="2"/>
      <c r="B52" s="2"/>
      <c r="C52" t="s">
        <v>375</v>
      </c>
      <c r="D52" s="6"/>
      <c r="E52" s="6"/>
      <c r="F52" s="195"/>
      <c r="G52" s="15"/>
      <c r="H52" s="14"/>
    </row>
    <row r="53" spans="1:12" s="5" customFormat="1">
      <c r="A53" s="2"/>
      <c r="B53" s="2"/>
      <c r="C53" s="93" t="s">
        <v>376</v>
      </c>
      <c r="F53" s="201"/>
      <c r="G53" s="201"/>
      <c r="H53" s="14"/>
    </row>
    <row r="54" spans="1:12" s="5" customFormat="1" ht="22.5">
      <c r="A54" s="2"/>
      <c r="B54" s="2"/>
      <c r="C54" s="31" t="s">
        <v>377</v>
      </c>
      <c r="D54" s="35"/>
      <c r="E54" s="40"/>
      <c r="F54" s="200"/>
      <c r="G54" s="200"/>
      <c r="H54" s="14"/>
    </row>
    <row r="55" spans="1:12" s="5" customFormat="1" ht="22.5">
      <c r="A55" s="2"/>
      <c r="B55" s="2"/>
      <c r="C55" s="228" t="s">
        <v>378</v>
      </c>
      <c r="E55" s="162"/>
      <c r="F55" s="201"/>
      <c r="G55" s="201"/>
      <c r="H55" s="14"/>
    </row>
    <row r="56" spans="1:12" s="5" customFormat="1">
      <c r="A56" s="2"/>
      <c r="B56" s="2"/>
      <c r="C56" s="348" t="s">
        <v>379</v>
      </c>
      <c r="E56" s="162"/>
      <c r="F56" s="201"/>
      <c r="G56" s="201"/>
      <c r="H56" s="14"/>
    </row>
    <row r="57" spans="1:12" s="5" customFormat="1" ht="22.5">
      <c r="A57" s="2"/>
      <c r="B57" s="2" t="s">
        <v>2</v>
      </c>
      <c r="C57" s="31" t="s">
        <v>380</v>
      </c>
      <c r="D57" s="35" t="s">
        <v>24</v>
      </c>
      <c r="E57" s="161">
        <v>18.5</v>
      </c>
      <c r="F57" s="200"/>
      <c r="G57" s="342">
        <f>E57*F57</f>
        <v>0</v>
      </c>
      <c r="H57" s="14"/>
    </row>
    <row r="58" spans="1:12" s="5" customFormat="1">
      <c r="A58" s="2"/>
      <c r="B58" s="2"/>
      <c r="C58" s="31"/>
      <c r="D58" s="35"/>
      <c r="E58" s="161"/>
      <c r="F58" s="200"/>
      <c r="G58" s="342"/>
      <c r="H58" s="14"/>
    </row>
    <row r="59" spans="1:12" s="5" customFormat="1" ht="33.75">
      <c r="A59" s="2">
        <f>A54</f>
        <v>0</v>
      </c>
      <c r="B59" s="172" t="s">
        <v>132</v>
      </c>
      <c r="C59" s="31" t="s">
        <v>407</v>
      </c>
      <c r="D59" s="35" t="s">
        <v>24</v>
      </c>
      <c r="E59" s="161">
        <v>40</v>
      </c>
      <c r="F59" s="204"/>
      <c r="G59" s="204"/>
      <c r="H59" s="14"/>
    </row>
    <row r="60" spans="1:12" s="5" customFormat="1">
      <c r="A60" s="2"/>
      <c r="B60" s="2"/>
      <c r="C60" s="349"/>
      <c r="D60" s="35"/>
      <c r="E60" s="40"/>
      <c r="F60" s="200"/>
      <c r="G60" s="200"/>
      <c r="H60" s="14"/>
    </row>
    <row r="61" spans="1:12">
      <c r="A61" s="280"/>
      <c r="B61" s="280"/>
      <c r="C61" s="282"/>
      <c r="D61" s="281"/>
      <c r="E61" s="281"/>
      <c r="H61" s="252"/>
      <c r="I61" s="253"/>
      <c r="J61" s="253"/>
      <c r="K61" s="253"/>
      <c r="L61" s="253"/>
    </row>
    <row r="62" spans="1:12" s="311" customFormat="1" ht="15">
      <c r="A62" s="306"/>
      <c r="B62" s="306"/>
      <c r="C62" s="307" t="str">
        <f>C3</f>
        <v>Suhomontažna dela</v>
      </c>
      <c r="D62" s="268" t="s">
        <v>30</v>
      </c>
      <c r="E62" s="308" t="s">
        <v>34</v>
      </c>
      <c r="F62" s="309"/>
      <c r="G62" s="308"/>
      <c r="H62" s="310"/>
    </row>
    <row r="63" spans="1:12">
      <c r="A63" s="275"/>
      <c r="B63" s="275"/>
      <c r="C63" s="276"/>
      <c r="D63" s="253"/>
      <c r="E63" s="253"/>
      <c r="F63" s="253"/>
      <c r="G63" s="253"/>
      <c r="H63" s="252"/>
      <c r="I63" s="253"/>
      <c r="J63" s="253"/>
      <c r="K63" s="253"/>
      <c r="L63" s="253"/>
    </row>
    <row r="64" spans="1:12">
      <c r="A64" s="275"/>
      <c r="B64" s="275"/>
      <c r="C64" s="277"/>
      <c r="D64" s="253"/>
      <c r="E64" s="253"/>
      <c r="F64" s="253"/>
      <c r="G64" s="253"/>
      <c r="H64" s="253"/>
      <c r="I64" s="253"/>
      <c r="J64" s="253"/>
      <c r="K64" s="253"/>
      <c r="L64" s="253"/>
    </row>
    <row r="65" spans="8:12">
      <c r="H65" s="253"/>
      <c r="I65" s="253"/>
      <c r="J65" s="253"/>
      <c r="K65" s="253"/>
      <c r="L65" s="253"/>
    </row>
  </sheetData>
  <sheetProtection password="C0DE" sheet="1" objects="1" scenarios="1"/>
  <pageMargins left="0.98425196850393704" right="0.31496062992125984" top="0.98425196850393704" bottom="0.98425196850393704" header="0.39370078740157483" footer="0.39370078740157483"/>
  <pageSetup paperSize="9" orientation="portrait" r:id="rId1"/>
  <headerFooter>
    <oddHeader>&amp;L&amp;"Arial,Krepko"&amp;12&amp;K00-037AB INVEST d.o.o.&amp;RPOPIS DEL-OBSTOJEČ VRTEC
VZDRŽEVALNA DELA</oddHeader>
    <oddFooter>&amp;R&amp;P</oddFooter>
  </headerFooter>
  <rowBreaks count="1" manualBreakCount="1">
    <brk id="33"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34998626667073579"/>
    <outlinePr summaryBelow="0"/>
  </sheetPr>
  <dimension ref="A1:J65"/>
  <sheetViews>
    <sheetView showZeros="0" showOutlineSymbols="0" view="pageBreakPreview" zoomScaleNormal="100" zoomScaleSheetLayoutView="100" workbookViewId="0">
      <selection activeCell="G1" sqref="F1:G1048576"/>
    </sheetView>
  </sheetViews>
  <sheetFormatPr defaultColWidth="9.33203125" defaultRowHeight="12.75" outlineLevelCol="1"/>
  <cols>
    <col min="1" max="1" width="6.83203125" style="2" customWidth="1"/>
    <col min="2" max="2" width="4.83203125" style="2" customWidth="1"/>
    <col min="3" max="3" width="55.83203125" style="3" customWidth="1"/>
    <col min="4" max="4" width="5.83203125" style="6" customWidth="1"/>
    <col min="5" max="5" width="8.83203125" style="6" customWidth="1" outlineLevel="1"/>
    <col min="6" max="6" width="12.33203125" style="195" customWidth="1" outlineLevel="1"/>
    <col min="7" max="7" width="17.83203125" style="15" customWidth="1"/>
    <col min="8" max="8" width="9.33203125" style="5"/>
    <col min="9" max="10" width="12.83203125" style="5" customWidth="1"/>
    <col min="11" max="16384" width="9.33203125" style="5"/>
  </cols>
  <sheetData>
    <row r="1" spans="1:7" s="22" customFormat="1">
      <c r="A1" s="19" t="s">
        <v>18</v>
      </c>
      <c r="B1" s="19"/>
      <c r="C1" s="20" t="s">
        <v>19</v>
      </c>
      <c r="D1" s="21" t="s">
        <v>25</v>
      </c>
      <c r="E1" s="21" t="s">
        <v>20</v>
      </c>
      <c r="F1" s="194" t="s">
        <v>21</v>
      </c>
      <c r="G1" s="194" t="s">
        <v>22</v>
      </c>
    </row>
    <row r="3" spans="1:7" ht="15">
      <c r="A3" s="96" t="s">
        <v>70</v>
      </c>
      <c r="B3" s="23"/>
      <c r="C3" s="95" t="s">
        <v>76</v>
      </c>
      <c r="D3" s="25"/>
      <c r="E3" s="25"/>
      <c r="F3" s="208"/>
      <c r="G3" s="26"/>
    </row>
    <row r="4" spans="1:7">
      <c r="G4" s="195"/>
    </row>
    <row r="5" spans="1:7" s="153" customFormat="1" ht="33.75">
      <c r="A5" s="1"/>
      <c r="B5" s="1"/>
      <c r="C5" s="150" t="s">
        <v>94</v>
      </c>
      <c r="D5" s="151"/>
      <c r="E5" s="151"/>
      <c r="F5" s="197"/>
      <c r="G5" s="197"/>
    </row>
    <row r="6" spans="1:7">
      <c r="G6" s="195"/>
    </row>
    <row r="7" spans="1:7" ht="15">
      <c r="A7" s="44"/>
      <c r="B7" s="27"/>
      <c r="C7" s="41" t="str">
        <f>C63</f>
        <v>Stavbno pohištvo</v>
      </c>
      <c r="D7" s="42" t="s">
        <v>30</v>
      </c>
      <c r="E7" s="45" t="s">
        <v>34</v>
      </c>
      <c r="F7" s="198"/>
      <c r="G7" s="43"/>
    </row>
    <row r="8" spans="1:7">
      <c r="G8" s="195"/>
    </row>
    <row r="9" spans="1:7">
      <c r="C9" s="3" t="s">
        <v>77</v>
      </c>
      <c r="G9" s="195"/>
    </row>
    <row r="10" spans="1:7" ht="123.75">
      <c r="C10" s="112" t="s">
        <v>115</v>
      </c>
      <c r="G10" s="195"/>
    </row>
    <row r="11" spans="1:7" ht="22.5">
      <c r="C11" s="112" t="s">
        <v>116</v>
      </c>
      <c r="G11" s="195"/>
    </row>
    <row r="12" spans="1:7" ht="22.5">
      <c r="C12" s="181" t="s">
        <v>117</v>
      </c>
      <c r="G12" s="195"/>
    </row>
    <row r="13" spans="1:7">
      <c r="C13" s="175"/>
      <c r="G13" s="195"/>
    </row>
    <row r="14" spans="1:7">
      <c r="A14" s="38" t="str">
        <f>A3</f>
        <v>B.VI.</v>
      </c>
      <c r="B14" s="38" t="s">
        <v>14</v>
      </c>
      <c r="C14" s="29" t="s">
        <v>78</v>
      </c>
      <c r="D14" s="29"/>
      <c r="E14" s="29"/>
      <c r="F14" s="199"/>
      <c r="G14" s="199"/>
    </row>
    <row r="15" spans="1:7">
      <c r="A15" s="176"/>
      <c r="B15" s="176"/>
      <c r="C15" s="180"/>
      <c r="E15" s="178"/>
      <c r="G15" s="195"/>
    </row>
    <row r="16" spans="1:7" ht="22.5">
      <c r="A16" s="176"/>
      <c r="B16" s="176"/>
      <c r="C16" s="180" t="s">
        <v>271</v>
      </c>
      <c r="E16" s="178"/>
      <c r="G16" s="195"/>
    </row>
    <row r="17" spans="1:10">
      <c r="A17" s="176"/>
      <c r="B17" s="176"/>
      <c r="C17" s="177"/>
      <c r="E17" s="178"/>
      <c r="G17" s="195"/>
    </row>
    <row r="18" spans="1:10" ht="22.5">
      <c r="A18" s="176" t="s">
        <v>70</v>
      </c>
      <c r="B18" s="176" t="s">
        <v>27</v>
      </c>
      <c r="C18" s="180" t="s">
        <v>262</v>
      </c>
      <c r="D18" s="178"/>
      <c r="E18" s="178"/>
      <c r="G18" s="195"/>
    </row>
    <row r="19" spans="1:10" ht="45">
      <c r="A19" s="176"/>
      <c r="B19" s="176"/>
      <c r="C19" s="177" t="s">
        <v>263</v>
      </c>
      <c r="D19" s="178"/>
      <c r="E19" s="178"/>
      <c r="G19" s="195"/>
    </row>
    <row r="20" spans="1:10">
      <c r="A20" s="176"/>
      <c r="B20" s="160"/>
      <c r="C20" s="232"/>
      <c r="D20" s="179"/>
      <c r="E20" s="178"/>
      <c r="F20" s="213"/>
      <c r="G20" s="213"/>
    </row>
    <row r="21" spans="1:10">
      <c r="A21" s="176"/>
      <c r="B21" s="160"/>
      <c r="C21" s="177" t="s">
        <v>165</v>
      </c>
      <c r="D21" s="178"/>
      <c r="E21" s="178"/>
      <c r="G21" s="195"/>
    </row>
    <row r="22" spans="1:10" ht="22.5">
      <c r="A22" s="176"/>
      <c r="B22" s="160"/>
      <c r="C22" s="232" t="s">
        <v>264</v>
      </c>
      <c r="D22" s="179"/>
      <c r="E22" s="178"/>
      <c r="F22" s="213"/>
      <c r="G22" s="213"/>
    </row>
    <row r="23" spans="1:10">
      <c r="A23" s="176"/>
      <c r="B23" s="160"/>
      <c r="C23" s="232"/>
      <c r="D23" s="179"/>
      <c r="E23" s="178"/>
      <c r="F23" s="213"/>
      <c r="G23" s="213"/>
    </row>
    <row r="24" spans="1:10" ht="22.5">
      <c r="B24" s="160" t="s">
        <v>2</v>
      </c>
      <c r="C24" s="289" t="s">
        <v>265</v>
      </c>
      <c r="D24" s="160" t="s">
        <v>1</v>
      </c>
      <c r="E24" s="160">
        <v>1</v>
      </c>
      <c r="F24" s="227"/>
      <c r="G24" s="227"/>
      <c r="I24" s="17"/>
      <c r="J24" s="17"/>
    </row>
    <row r="25" spans="1:10">
      <c r="B25" s="160"/>
      <c r="C25" s="228"/>
      <c r="D25" s="160"/>
      <c r="E25" s="160"/>
      <c r="F25" s="227"/>
      <c r="G25" s="227"/>
      <c r="I25" s="17"/>
      <c r="J25" s="17"/>
    </row>
    <row r="26" spans="1:10" ht="22.5">
      <c r="B26" s="160" t="s">
        <v>3</v>
      </c>
      <c r="C26" s="289" t="s">
        <v>267</v>
      </c>
      <c r="D26" s="160" t="s">
        <v>1</v>
      </c>
      <c r="E26" s="160">
        <v>1</v>
      </c>
      <c r="G26" s="227"/>
      <c r="I26" s="17"/>
      <c r="J26" s="17"/>
    </row>
    <row r="27" spans="1:10">
      <c r="B27" s="160"/>
      <c r="C27" s="228"/>
      <c r="D27" s="5"/>
      <c r="E27" s="160"/>
      <c r="F27" s="227"/>
      <c r="G27" s="227"/>
      <c r="I27" s="17"/>
      <c r="J27" s="17"/>
    </row>
    <row r="28" spans="1:10" ht="22.5">
      <c r="B28" s="160" t="s">
        <v>9</v>
      </c>
      <c r="C28" s="289" t="s">
        <v>266</v>
      </c>
      <c r="D28" s="160" t="s">
        <v>1</v>
      </c>
      <c r="E28" s="160">
        <v>1</v>
      </c>
      <c r="G28" s="227"/>
      <c r="I28" s="17"/>
      <c r="J28" s="17"/>
    </row>
    <row r="29" spans="1:10">
      <c r="B29" s="160"/>
      <c r="C29" s="289"/>
      <c r="D29" s="160"/>
      <c r="E29" s="160"/>
      <c r="G29" s="227"/>
      <c r="I29" s="17"/>
      <c r="J29" s="17"/>
    </row>
    <row r="30" spans="1:10" ht="22.5">
      <c r="B30" s="160" t="s">
        <v>10</v>
      </c>
      <c r="C30" s="289" t="s">
        <v>268</v>
      </c>
      <c r="D30" s="160" t="s">
        <v>1</v>
      </c>
      <c r="E30" s="160">
        <v>1</v>
      </c>
      <c r="G30" s="227"/>
      <c r="I30" s="17"/>
      <c r="J30" s="17"/>
    </row>
    <row r="31" spans="1:10">
      <c r="B31" s="160"/>
      <c r="C31" s="289"/>
      <c r="D31" s="160"/>
      <c r="E31" s="160"/>
      <c r="G31" s="227"/>
      <c r="I31" s="17"/>
      <c r="J31" s="17"/>
    </row>
    <row r="32" spans="1:10" ht="22.5">
      <c r="B32" s="160" t="s">
        <v>0</v>
      </c>
      <c r="C32" s="289" t="s">
        <v>269</v>
      </c>
      <c r="D32" s="160" t="s">
        <v>1</v>
      </c>
      <c r="E32" s="160">
        <v>1</v>
      </c>
      <c r="G32" s="227"/>
      <c r="I32" s="17"/>
      <c r="J32" s="17"/>
    </row>
    <row r="33" spans="1:10">
      <c r="B33" s="160"/>
      <c r="C33" s="289"/>
      <c r="D33" s="160"/>
      <c r="E33" s="160"/>
      <c r="G33" s="227"/>
      <c r="I33" s="17"/>
      <c r="J33" s="17"/>
    </row>
    <row r="34" spans="1:10" ht="22.5">
      <c r="B34" s="160" t="s">
        <v>150</v>
      </c>
      <c r="C34" s="289" t="s">
        <v>270</v>
      </c>
      <c r="D34" s="160" t="s">
        <v>1</v>
      </c>
      <c r="E34" s="160">
        <v>1</v>
      </c>
      <c r="G34" s="227"/>
      <c r="I34" s="17"/>
      <c r="J34" s="17"/>
    </row>
    <row r="35" spans="1:10">
      <c r="B35" s="160"/>
      <c r="C35" s="289"/>
      <c r="D35" s="160"/>
      <c r="E35" s="160"/>
      <c r="G35" s="227"/>
      <c r="I35" s="17"/>
      <c r="J35" s="17"/>
    </row>
    <row r="36" spans="1:10" s="184" customFormat="1">
      <c r="A36" s="283"/>
      <c r="C36" s="290"/>
      <c r="E36" s="241"/>
      <c r="F36" s="312"/>
      <c r="G36" s="312"/>
      <c r="I36" s="313"/>
      <c r="J36" s="313"/>
    </row>
    <row r="37" spans="1:10" s="184" customFormat="1">
      <c r="A37" s="283"/>
      <c r="B37" s="241"/>
      <c r="C37" s="335" t="s">
        <v>217</v>
      </c>
      <c r="D37" s="284"/>
      <c r="E37" s="285"/>
      <c r="F37" s="315"/>
      <c r="G37" s="316"/>
      <c r="I37" s="313"/>
      <c r="J37" s="313"/>
    </row>
    <row r="38" spans="1:10" s="184" customFormat="1">
      <c r="A38" s="317"/>
      <c r="B38" s="317"/>
      <c r="C38" s="314"/>
      <c r="D38" s="284"/>
      <c r="E38" s="318"/>
      <c r="F38" s="315"/>
      <c r="G38" s="315"/>
    </row>
    <row r="39" spans="1:10" s="329" customFormat="1">
      <c r="A39" s="322" t="s">
        <v>70</v>
      </c>
      <c r="B39" s="322" t="s">
        <v>28</v>
      </c>
      <c r="C39" s="336" t="s">
        <v>166</v>
      </c>
      <c r="D39" s="332"/>
      <c r="E39" s="333"/>
      <c r="F39" s="334"/>
      <c r="G39" s="334"/>
    </row>
    <row r="40" spans="1:10" s="184" customFormat="1">
      <c r="A40" s="283"/>
      <c r="B40" s="283"/>
      <c r="C40" s="183" t="s">
        <v>167</v>
      </c>
      <c r="D40" s="285"/>
      <c r="E40" s="318"/>
      <c r="F40" s="319"/>
      <c r="G40" s="319"/>
    </row>
    <row r="41" spans="1:10" s="184" customFormat="1">
      <c r="A41" s="283"/>
      <c r="B41" s="283"/>
      <c r="C41" s="182" t="s">
        <v>118</v>
      </c>
      <c r="D41" s="285"/>
      <c r="E41" s="318"/>
      <c r="F41" s="319"/>
      <c r="G41" s="319"/>
    </row>
    <row r="42" spans="1:10" s="184" customFormat="1" ht="67.5">
      <c r="A42" s="283"/>
      <c r="B42" s="283"/>
      <c r="C42" s="183" t="s">
        <v>288</v>
      </c>
      <c r="D42" s="285"/>
      <c r="E42" s="318"/>
      <c r="F42" s="319"/>
      <c r="G42" s="319"/>
    </row>
    <row r="43" spans="1:10" s="184" customFormat="1" ht="33.75">
      <c r="A43" s="283"/>
      <c r="B43" s="283"/>
      <c r="C43" s="183" t="s">
        <v>289</v>
      </c>
      <c r="D43" s="285"/>
      <c r="E43" s="318"/>
      <c r="F43" s="319"/>
      <c r="G43" s="319"/>
    </row>
    <row r="44" spans="1:10" s="184" customFormat="1">
      <c r="A44" s="283"/>
      <c r="B44" s="283"/>
      <c r="C44" s="182" t="s">
        <v>119</v>
      </c>
      <c r="D44" s="285"/>
      <c r="E44" s="318"/>
      <c r="F44" s="319"/>
      <c r="G44" s="319"/>
    </row>
    <row r="45" spans="1:10" s="184" customFormat="1" ht="78.75">
      <c r="A45" s="283"/>
      <c r="B45" s="283"/>
      <c r="C45" s="183" t="s">
        <v>290</v>
      </c>
      <c r="D45" s="285"/>
      <c r="E45" s="318"/>
      <c r="F45" s="319"/>
      <c r="G45" s="319"/>
    </row>
    <row r="46" spans="1:10" s="184" customFormat="1" ht="45">
      <c r="A46" s="283"/>
      <c r="B46" s="283"/>
      <c r="C46" s="331" t="s">
        <v>291</v>
      </c>
      <c r="D46" s="241"/>
      <c r="E46" s="241"/>
      <c r="F46" s="312"/>
      <c r="G46" s="319"/>
    </row>
    <row r="47" spans="1:10" s="184" customFormat="1">
      <c r="A47" s="283"/>
      <c r="B47" s="283"/>
      <c r="C47" s="331"/>
      <c r="D47" s="241"/>
      <c r="E47" s="241"/>
      <c r="F47" s="312"/>
      <c r="G47" s="319"/>
    </row>
    <row r="48" spans="1:10" s="184" customFormat="1">
      <c r="A48" s="283"/>
      <c r="B48" s="325" t="s">
        <v>293</v>
      </c>
      <c r="C48" s="331" t="s">
        <v>292</v>
      </c>
      <c r="D48" s="325" t="s">
        <v>1</v>
      </c>
      <c r="E48" s="325">
        <v>4</v>
      </c>
      <c r="F48" s="312"/>
      <c r="G48" s="319"/>
    </row>
    <row r="49" spans="1:7" s="184" customFormat="1">
      <c r="A49" s="283"/>
      <c r="B49" s="283"/>
      <c r="C49" s="331"/>
      <c r="D49" s="241"/>
      <c r="E49" s="241"/>
      <c r="F49" s="312"/>
      <c r="G49" s="319"/>
    </row>
    <row r="50" spans="1:7" s="184" customFormat="1">
      <c r="A50" s="283"/>
      <c r="B50" s="325" t="s">
        <v>294</v>
      </c>
      <c r="C50" s="331" t="s">
        <v>381</v>
      </c>
      <c r="D50" s="325" t="s">
        <v>1</v>
      </c>
      <c r="E50" s="325">
        <v>1</v>
      </c>
      <c r="F50" s="312"/>
      <c r="G50" s="319"/>
    </row>
    <row r="51" spans="1:7" s="184" customFormat="1">
      <c r="A51" s="283"/>
      <c r="B51" s="325"/>
      <c r="C51" s="331"/>
      <c r="D51" s="325"/>
      <c r="E51" s="325"/>
      <c r="F51" s="312"/>
      <c r="G51" s="319"/>
    </row>
    <row r="52" spans="1:7" s="329" customFormat="1">
      <c r="A52" s="322" t="s">
        <v>70</v>
      </c>
      <c r="B52" s="322" t="s">
        <v>29</v>
      </c>
      <c r="C52" s="336" t="s">
        <v>382</v>
      </c>
      <c r="D52" s="332"/>
      <c r="E52" s="333"/>
      <c r="F52" s="334"/>
      <c r="G52" s="334"/>
    </row>
    <row r="53" spans="1:7" s="184" customFormat="1" ht="22.5">
      <c r="A53" s="283"/>
      <c r="B53" s="283"/>
      <c r="C53" s="183" t="s">
        <v>383</v>
      </c>
      <c r="D53" s="285"/>
      <c r="E53" s="318"/>
      <c r="F53" s="319"/>
      <c r="G53" s="319"/>
    </row>
    <row r="54" spans="1:7" s="184" customFormat="1" ht="22.5">
      <c r="A54" s="283"/>
      <c r="B54" s="283"/>
      <c r="C54" s="183" t="s">
        <v>384</v>
      </c>
      <c r="D54" s="285"/>
      <c r="E54" s="318"/>
      <c r="F54" s="319"/>
      <c r="G54" s="319"/>
    </row>
    <row r="55" spans="1:7" s="184" customFormat="1">
      <c r="A55" s="283"/>
      <c r="B55" s="283"/>
      <c r="C55" s="182"/>
      <c r="D55" s="285"/>
      <c r="E55" s="318"/>
      <c r="F55" s="319"/>
      <c r="G55" s="319"/>
    </row>
    <row r="56" spans="1:7" s="184" customFormat="1">
      <c r="A56" s="283"/>
      <c r="B56" s="283"/>
      <c r="C56" s="183"/>
      <c r="D56" s="285"/>
      <c r="E56" s="318"/>
      <c r="F56" s="319"/>
      <c r="G56" s="319"/>
    </row>
    <row r="57" spans="1:7" s="184" customFormat="1" ht="45">
      <c r="A57" s="283"/>
      <c r="B57" s="283"/>
      <c r="C57" s="331" t="s">
        <v>385</v>
      </c>
      <c r="D57" s="241"/>
      <c r="E57" s="241"/>
      <c r="F57" s="312"/>
      <c r="G57" s="319"/>
    </row>
    <row r="58" spans="1:7" s="184" customFormat="1">
      <c r="A58" s="283"/>
      <c r="B58" s="283"/>
      <c r="C58" s="331"/>
      <c r="D58" s="241"/>
      <c r="E58" s="241"/>
      <c r="F58" s="312"/>
      <c r="G58" s="319"/>
    </row>
    <row r="59" spans="1:7" s="184" customFormat="1">
      <c r="A59" s="283"/>
      <c r="B59" s="325"/>
      <c r="C59" s="331" t="s">
        <v>386</v>
      </c>
      <c r="D59" s="325" t="s">
        <v>1</v>
      </c>
      <c r="E59" s="325">
        <v>1</v>
      </c>
      <c r="F59" s="312"/>
      <c r="G59" s="319"/>
    </row>
    <row r="60" spans="1:7" s="184" customFormat="1">
      <c r="A60" s="283"/>
      <c r="B60" s="325"/>
      <c r="C60" s="331"/>
      <c r="D60" s="325"/>
      <c r="E60" s="325"/>
      <c r="F60" s="312"/>
      <c r="G60" s="319"/>
    </row>
    <row r="61" spans="1:7">
      <c r="A61" s="37"/>
      <c r="B61" s="37"/>
      <c r="C61" s="37" t="str">
        <f>C7</f>
        <v>Stavbno pohištvo</v>
      </c>
      <c r="D61" s="39" t="s">
        <v>30</v>
      </c>
      <c r="E61" s="37"/>
      <c r="F61" s="203"/>
      <c r="G61" s="371"/>
    </row>
    <row r="62" spans="1:7">
      <c r="C62" s="9"/>
    </row>
    <row r="63" spans="1:7" ht="15">
      <c r="A63" s="27"/>
      <c r="B63" s="27"/>
      <c r="C63" s="41" t="str">
        <f>C3</f>
        <v>Stavbno pohištvo</v>
      </c>
      <c r="D63" s="42" t="s">
        <v>30</v>
      </c>
      <c r="E63" s="45" t="s">
        <v>34</v>
      </c>
      <c r="F63" s="198"/>
      <c r="G63" s="43"/>
    </row>
    <row r="64" spans="1:7">
      <c r="A64" s="7"/>
      <c r="B64" s="7"/>
      <c r="C64" s="10"/>
      <c r="D64" s="5"/>
      <c r="E64" s="5"/>
      <c r="F64" s="201"/>
      <c r="G64" s="201"/>
    </row>
    <row r="65" spans="1:7">
      <c r="A65" s="7"/>
      <c r="B65" s="7"/>
      <c r="C65" s="8"/>
      <c r="D65" s="5"/>
      <c r="E65" s="5"/>
      <c r="F65" s="201"/>
      <c r="G65" s="201"/>
    </row>
  </sheetData>
  <sheetProtection password="C0DE" sheet="1" objects="1" scenarios="1"/>
  <pageMargins left="0.98425196850393704" right="0.31496062992125984" top="0.98425196850393704" bottom="0.98425196850393704" header="0.39370078740157483" footer="0.39370078740157483"/>
  <pageSetup paperSize="9" orientation="portrait" r:id="rId1"/>
  <headerFooter>
    <oddHeader>&amp;L&amp;"Arial,Krepko"&amp;12&amp;K00-037AB INVEST d.o.o.&amp;RPOPIS DEL-OBSTOJEČI VRTEC
VZDRŽEVALNA DELA</oddHead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outlinePr summaryBelow="0"/>
  </sheetPr>
  <dimension ref="A1:L44"/>
  <sheetViews>
    <sheetView showZeros="0" showOutlineSymbols="0" view="pageBreakPreview" zoomScaleNormal="100" zoomScaleSheetLayoutView="100" workbookViewId="0">
      <selection activeCell="G23" sqref="F23:G23"/>
    </sheetView>
  </sheetViews>
  <sheetFormatPr defaultColWidth="9.33203125" defaultRowHeight="12.75" outlineLevelCol="1"/>
  <cols>
    <col min="1" max="1" width="6.83203125" style="2" customWidth="1"/>
    <col min="2" max="2" width="4.83203125" style="2" customWidth="1"/>
    <col min="3" max="3" width="55.83203125" style="3" customWidth="1"/>
    <col min="4" max="4" width="5.83203125" style="6" customWidth="1"/>
    <col min="5" max="5" width="8.83203125" style="6" customWidth="1" outlineLevel="1"/>
    <col min="6" max="6" width="12.33203125" style="195" customWidth="1" outlineLevel="1"/>
    <col min="7" max="7" width="17.83203125" style="15" customWidth="1"/>
    <col min="8" max="8" width="13.83203125" style="15" customWidth="1"/>
    <col min="9" max="9" width="13.83203125" style="17" customWidth="1"/>
    <col min="10" max="10" width="10.6640625" style="12" customWidth="1"/>
    <col min="11" max="11" width="10.6640625" style="11" customWidth="1"/>
    <col min="12" max="12" width="9.1640625" style="4" customWidth="1"/>
    <col min="13" max="16384" width="9.33203125" style="5"/>
  </cols>
  <sheetData>
    <row r="1" spans="1:12" s="22" customFormat="1">
      <c r="A1" s="19" t="s">
        <v>18</v>
      </c>
      <c r="B1" s="19"/>
      <c r="C1" s="20" t="s">
        <v>19</v>
      </c>
      <c r="D1" s="21" t="s">
        <v>25</v>
      </c>
      <c r="E1" s="21" t="s">
        <v>20</v>
      </c>
      <c r="F1" s="194" t="s">
        <v>21</v>
      </c>
      <c r="G1" s="194" t="s">
        <v>22</v>
      </c>
    </row>
    <row r="2" spans="1:12">
      <c r="H2" s="14"/>
      <c r="I2" s="5"/>
      <c r="J2" s="5"/>
      <c r="K2" s="5"/>
      <c r="L2" s="5"/>
    </row>
    <row r="3" spans="1:12" ht="15">
      <c r="A3" s="111" t="s">
        <v>79</v>
      </c>
      <c r="B3" s="23"/>
      <c r="C3" s="110" t="s">
        <v>8</v>
      </c>
      <c r="D3" s="25"/>
      <c r="E3" s="25"/>
      <c r="F3" s="196"/>
      <c r="G3" s="26"/>
      <c r="H3" s="14"/>
      <c r="I3" s="5"/>
      <c r="J3" s="5"/>
      <c r="K3" s="5"/>
      <c r="L3" s="5"/>
    </row>
    <row r="4" spans="1:12">
      <c r="G4" s="195"/>
      <c r="H4" s="14"/>
      <c r="I4" s="5"/>
      <c r="J4" s="5"/>
      <c r="K4" s="5"/>
      <c r="L4" s="5"/>
    </row>
    <row r="5" spans="1:12" s="153" customFormat="1" ht="33.75">
      <c r="A5" s="1"/>
      <c r="B5" s="1"/>
      <c r="C5" s="150" t="s">
        <v>94</v>
      </c>
      <c r="D5" s="151"/>
      <c r="E5" s="151"/>
      <c r="F5" s="197"/>
      <c r="G5" s="197"/>
      <c r="H5" s="152"/>
    </row>
    <row r="6" spans="1:12">
      <c r="G6" s="195"/>
      <c r="H6" s="14"/>
      <c r="I6" s="5"/>
      <c r="J6" s="5"/>
      <c r="K6" s="5"/>
      <c r="L6" s="5"/>
    </row>
    <row r="7" spans="1:12" ht="15">
      <c r="A7" s="44"/>
      <c r="B7" s="27"/>
      <c r="C7" s="41" t="str">
        <f>C42</f>
        <v>Slikopleskarska dela</v>
      </c>
      <c r="D7" s="42" t="s">
        <v>30</v>
      </c>
      <c r="E7" s="45" t="s">
        <v>34</v>
      </c>
      <c r="F7" s="198"/>
      <c r="G7" s="288"/>
      <c r="H7" s="14"/>
      <c r="I7" s="5"/>
      <c r="J7" s="5"/>
      <c r="K7" s="5"/>
      <c r="L7" s="5"/>
    </row>
    <row r="8" spans="1:12">
      <c r="G8" s="195"/>
      <c r="H8" s="14"/>
      <c r="I8" s="5"/>
      <c r="J8" s="5"/>
      <c r="K8" s="5"/>
      <c r="L8" s="5"/>
    </row>
    <row r="9" spans="1:12">
      <c r="C9" t="s">
        <v>102</v>
      </c>
      <c r="E9" s="34"/>
      <c r="G9" s="195"/>
      <c r="H9" s="14"/>
      <c r="I9" s="5"/>
      <c r="J9" s="5"/>
      <c r="K9" s="5"/>
      <c r="L9" s="5"/>
    </row>
    <row r="10" spans="1:12">
      <c r="C10" t="s">
        <v>103</v>
      </c>
      <c r="E10" s="34"/>
      <c r="G10" s="195"/>
      <c r="H10" s="14"/>
      <c r="I10" s="5"/>
      <c r="J10" s="5"/>
      <c r="K10" s="5"/>
      <c r="L10" s="5"/>
    </row>
    <row r="11" spans="1:12">
      <c r="C11" t="s">
        <v>104</v>
      </c>
      <c r="E11" s="34"/>
      <c r="G11" s="195"/>
      <c r="H11" s="14"/>
      <c r="I11" s="5"/>
      <c r="J11" s="5"/>
      <c r="K11" s="5"/>
      <c r="L11" s="5"/>
    </row>
    <row r="12" spans="1:12" ht="33.75">
      <c r="C12" t="s">
        <v>105</v>
      </c>
      <c r="E12" s="34"/>
      <c r="G12" s="195"/>
      <c r="H12" s="14"/>
      <c r="I12" s="5"/>
      <c r="J12" s="5"/>
      <c r="K12" s="5"/>
      <c r="L12" s="5"/>
    </row>
    <row r="13" spans="1:12" ht="22.5">
      <c r="C13" t="s">
        <v>106</v>
      </c>
      <c r="E13" s="34"/>
      <c r="G13" s="195"/>
      <c r="H13" s="14"/>
      <c r="I13" s="5"/>
      <c r="J13" s="5"/>
      <c r="K13" s="5"/>
      <c r="L13" s="5"/>
    </row>
    <row r="14" spans="1:12">
      <c r="C14" t="s">
        <v>107</v>
      </c>
      <c r="E14" s="34"/>
      <c r="G14" s="195"/>
      <c r="H14" s="14"/>
      <c r="I14" s="5"/>
      <c r="J14" s="5"/>
      <c r="K14" s="5"/>
      <c r="L14" s="5"/>
    </row>
    <row r="15" spans="1:12">
      <c r="C15" t="s">
        <v>108</v>
      </c>
      <c r="E15" s="34"/>
      <c r="G15" s="195"/>
      <c r="H15" s="14"/>
      <c r="I15" s="5"/>
      <c r="J15" s="5"/>
      <c r="K15" s="5"/>
      <c r="L15" s="5"/>
    </row>
    <row r="16" spans="1:12" ht="22.5">
      <c r="C16" t="s">
        <v>109</v>
      </c>
      <c r="E16" s="34"/>
      <c r="G16" s="195"/>
      <c r="H16" s="14"/>
      <c r="I16" s="5"/>
      <c r="J16" s="5"/>
      <c r="K16" s="5"/>
      <c r="L16" s="5"/>
    </row>
    <row r="17" spans="1:12">
      <c r="G17" s="195"/>
      <c r="H17" s="14"/>
      <c r="I17" s="5"/>
      <c r="J17" s="5"/>
      <c r="K17" s="5"/>
      <c r="L17" s="5"/>
    </row>
    <row r="18" spans="1:12">
      <c r="A18" s="38" t="str">
        <f>A3</f>
        <v>B.VII.</v>
      </c>
      <c r="B18" s="38" t="s">
        <v>14</v>
      </c>
      <c r="C18" s="29" t="s">
        <v>114</v>
      </c>
      <c r="D18" s="29"/>
      <c r="E18" s="29"/>
      <c r="F18" s="199"/>
      <c r="G18" s="199"/>
      <c r="H18" s="14"/>
      <c r="I18" s="5"/>
      <c r="J18" s="5"/>
      <c r="K18" s="5"/>
      <c r="L18" s="5"/>
    </row>
    <row r="19" spans="1:12">
      <c r="E19" s="34"/>
      <c r="G19" s="195"/>
      <c r="H19" s="14"/>
      <c r="I19" s="5"/>
      <c r="J19" s="5"/>
      <c r="K19" s="5"/>
      <c r="L19" s="5"/>
    </row>
    <row r="20" spans="1:12">
      <c r="A20" s="2" t="s">
        <v>79</v>
      </c>
      <c r="B20" s="2" t="s">
        <v>27</v>
      </c>
      <c r="C20" t="s">
        <v>72</v>
      </c>
      <c r="D20" s="34"/>
      <c r="E20" s="40"/>
      <c r="G20" s="195"/>
      <c r="H20" s="14"/>
      <c r="I20" s="158"/>
      <c r="J20" s="158"/>
      <c r="K20" s="5"/>
      <c r="L20" s="5"/>
    </row>
    <row r="21" spans="1:12" ht="22.5">
      <c r="C21" t="s">
        <v>71</v>
      </c>
      <c r="D21" s="34"/>
      <c r="E21" s="40"/>
      <c r="G21" s="195"/>
      <c r="H21" s="14"/>
      <c r="I21" s="158"/>
      <c r="J21" s="158"/>
      <c r="K21" s="5"/>
      <c r="L21" s="5"/>
    </row>
    <row r="22" spans="1:12" ht="56.25">
      <c r="C22" t="s">
        <v>387</v>
      </c>
      <c r="D22" s="34"/>
      <c r="E22" s="40"/>
      <c r="G22" s="195"/>
      <c r="H22" s="14"/>
      <c r="I22" s="158"/>
      <c r="J22" s="158"/>
      <c r="K22" s="5"/>
      <c r="L22" s="5"/>
    </row>
    <row r="23" spans="1:12" ht="22.5">
      <c r="C23" s="31" t="s">
        <v>388</v>
      </c>
      <c r="D23" s="35" t="s">
        <v>24</v>
      </c>
      <c r="E23" s="40">
        <v>180</v>
      </c>
      <c r="F23" s="200"/>
      <c r="G23" s="200"/>
      <c r="H23" s="30"/>
      <c r="I23" s="158"/>
      <c r="J23" s="158"/>
      <c r="K23" s="5"/>
      <c r="L23" s="5"/>
    </row>
    <row r="24" spans="1:12">
      <c r="C24" s="28"/>
      <c r="D24" s="34"/>
      <c r="E24" s="40"/>
      <c r="G24" s="195"/>
      <c r="H24" s="14"/>
      <c r="I24" s="158"/>
      <c r="J24" s="158"/>
      <c r="K24" s="5"/>
      <c r="L24" s="5"/>
    </row>
    <row r="25" spans="1:12">
      <c r="A25" s="2" t="s">
        <v>79</v>
      </c>
      <c r="B25" s="2" t="s">
        <v>28</v>
      </c>
      <c r="C25" t="s">
        <v>72</v>
      </c>
      <c r="D25" s="34"/>
      <c r="E25" s="40"/>
      <c r="G25" s="195"/>
      <c r="H25" s="14"/>
      <c r="I25" s="158"/>
      <c r="J25" s="158"/>
      <c r="K25" s="5"/>
      <c r="L25" s="5"/>
    </row>
    <row r="26" spans="1:12" ht="22.5">
      <c r="C26" t="s">
        <v>71</v>
      </c>
      <c r="D26" s="34"/>
      <c r="E26" s="40"/>
      <c r="G26" s="195"/>
      <c r="H26" s="14"/>
      <c r="I26" s="158"/>
      <c r="J26" s="158"/>
      <c r="K26" s="5"/>
      <c r="L26" s="5"/>
    </row>
    <row r="27" spans="1:12" ht="45">
      <c r="C27" t="s">
        <v>218</v>
      </c>
      <c r="D27" s="34"/>
      <c r="E27" s="40"/>
      <c r="G27" s="195"/>
      <c r="H27" s="14"/>
      <c r="I27" s="158"/>
      <c r="J27" s="158"/>
      <c r="K27" s="5"/>
      <c r="L27" s="5"/>
    </row>
    <row r="28" spans="1:12">
      <c r="C28" s="31" t="s">
        <v>219</v>
      </c>
      <c r="D28" s="35" t="s">
        <v>24</v>
      </c>
      <c r="E28" s="40">
        <v>78</v>
      </c>
      <c r="F28" s="200"/>
      <c r="G28" s="200"/>
      <c r="H28" s="30"/>
      <c r="I28" s="158"/>
      <c r="J28" s="158"/>
      <c r="K28" s="5"/>
      <c r="L28" s="5"/>
    </row>
    <row r="29" spans="1:12">
      <c r="C29"/>
      <c r="D29" s="34"/>
      <c r="E29" s="40"/>
      <c r="F29" s="200"/>
      <c r="G29" s="200"/>
      <c r="H29" s="14"/>
      <c r="I29" s="158"/>
      <c r="J29" s="158"/>
      <c r="K29" s="5"/>
      <c r="L29" s="5"/>
    </row>
    <row r="30" spans="1:12">
      <c r="A30" s="37"/>
      <c r="B30" s="37"/>
      <c r="C30" s="37"/>
      <c r="D30" s="39"/>
      <c r="E30" s="37"/>
      <c r="F30" s="203"/>
      <c r="G30" s="371"/>
      <c r="H30" s="14"/>
      <c r="I30" s="5"/>
      <c r="J30" s="5"/>
      <c r="K30" s="5"/>
      <c r="L30" s="5"/>
    </row>
    <row r="31" spans="1:12">
      <c r="A31" s="38" t="s">
        <v>79</v>
      </c>
      <c r="B31" s="38" t="s">
        <v>15</v>
      </c>
      <c r="C31" s="29" t="s">
        <v>110</v>
      </c>
      <c r="D31" s="29"/>
      <c r="E31" s="29"/>
      <c r="F31" s="199"/>
      <c r="G31" s="199"/>
      <c r="H31" s="14"/>
      <c r="I31" s="5"/>
      <c r="J31" s="5"/>
      <c r="K31" s="5"/>
      <c r="L31" s="5"/>
    </row>
    <row r="32" spans="1:12">
      <c r="C32"/>
      <c r="D32" s="34"/>
      <c r="E32" s="34"/>
      <c r="F32" s="200"/>
      <c r="G32" s="195"/>
      <c r="H32" s="14"/>
      <c r="I32" s="5"/>
      <c r="J32" s="5"/>
      <c r="K32" s="5"/>
      <c r="L32" s="5"/>
    </row>
    <row r="33" spans="1:12">
      <c r="A33" s="2" t="s">
        <v>79</v>
      </c>
      <c r="B33" s="2" t="s">
        <v>26</v>
      </c>
      <c r="C33" t="s">
        <v>73</v>
      </c>
      <c r="D33" s="34"/>
      <c r="E33" s="40"/>
      <c r="G33" s="195"/>
      <c r="H33" s="14"/>
      <c r="I33" s="5"/>
      <c r="J33" s="5"/>
      <c r="K33" s="5"/>
      <c r="L33" s="5"/>
    </row>
    <row r="34" spans="1:12" ht="22.5">
      <c r="C34" t="s">
        <v>74</v>
      </c>
      <c r="D34" s="5"/>
      <c r="E34" s="162"/>
      <c r="F34" s="201"/>
      <c r="G34" s="201"/>
      <c r="H34" s="14"/>
      <c r="I34" s="5"/>
      <c r="J34" s="5"/>
      <c r="K34" s="5"/>
      <c r="L34" s="5"/>
    </row>
    <row r="35" spans="1:12">
      <c r="C35" t="s">
        <v>95</v>
      </c>
      <c r="D35" s="35" t="s">
        <v>75</v>
      </c>
      <c r="E35" s="40">
        <v>5</v>
      </c>
      <c r="F35" s="200"/>
      <c r="G35" s="200"/>
      <c r="H35" s="14"/>
      <c r="I35" s="5"/>
      <c r="J35" s="5"/>
      <c r="K35" s="5"/>
      <c r="L35" s="5"/>
    </row>
    <row r="36" spans="1:12">
      <c r="C36" s="93"/>
      <c r="D36" s="5"/>
      <c r="E36" s="5"/>
      <c r="F36" s="201"/>
      <c r="G36" s="201"/>
      <c r="H36" s="14"/>
      <c r="I36" s="5"/>
      <c r="J36" s="5"/>
      <c r="K36" s="5"/>
      <c r="L36" s="5"/>
    </row>
    <row r="37" spans="1:12">
      <c r="A37" s="2" t="s">
        <v>79</v>
      </c>
      <c r="B37" s="2" t="s">
        <v>32</v>
      </c>
      <c r="C37" t="s">
        <v>389</v>
      </c>
      <c r="D37" s="34"/>
      <c r="E37" s="40"/>
      <c r="G37" s="195"/>
      <c r="H37" s="14"/>
      <c r="I37" s="5"/>
      <c r="J37" s="5"/>
      <c r="K37" s="5"/>
      <c r="L37" s="5"/>
    </row>
    <row r="38" spans="1:12" ht="33.75">
      <c r="C38" s="31" t="s">
        <v>390</v>
      </c>
      <c r="D38" s="35" t="s">
        <v>24</v>
      </c>
      <c r="E38" s="40">
        <v>1</v>
      </c>
      <c r="F38" s="200"/>
      <c r="G38" s="200"/>
      <c r="H38" s="14"/>
      <c r="I38" s="5"/>
      <c r="J38" s="5"/>
      <c r="K38" s="5"/>
      <c r="L38" s="5"/>
    </row>
    <row r="39" spans="1:12">
      <c r="C39"/>
      <c r="D39" s="34"/>
      <c r="E39" s="40"/>
      <c r="F39" s="200"/>
      <c r="G39" s="200"/>
      <c r="H39" s="14"/>
      <c r="I39" s="5"/>
      <c r="J39" s="5"/>
      <c r="K39" s="5"/>
      <c r="L39" s="5"/>
    </row>
    <row r="40" spans="1:12">
      <c r="A40" s="37"/>
      <c r="B40" s="37"/>
      <c r="C40" s="37" t="str">
        <f>C7</f>
        <v>Slikopleskarska dela</v>
      </c>
      <c r="D40" s="39" t="s">
        <v>30</v>
      </c>
      <c r="E40" s="37"/>
      <c r="F40" s="203"/>
      <c r="G40" s="371"/>
      <c r="H40" s="14"/>
      <c r="I40" s="5"/>
      <c r="J40" s="5"/>
      <c r="K40" s="5"/>
      <c r="L40" s="5"/>
    </row>
    <row r="41" spans="1:12">
      <c r="C41" s="9">
        <f>J42*0.1</f>
        <v>0</v>
      </c>
      <c r="H41" s="14"/>
      <c r="I41" s="5"/>
      <c r="J41" s="5"/>
      <c r="K41" s="5"/>
      <c r="L41" s="5"/>
    </row>
    <row r="42" spans="1:12" ht="15">
      <c r="A42" s="27"/>
      <c r="B42" s="27"/>
      <c r="C42" s="41" t="str">
        <f>C3</f>
        <v>Slikopleskarska dela</v>
      </c>
      <c r="D42" s="42" t="s">
        <v>30</v>
      </c>
      <c r="E42" s="45" t="s">
        <v>34</v>
      </c>
      <c r="F42" s="198"/>
      <c r="G42" s="242"/>
      <c r="H42" s="14"/>
      <c r="I42" s="5"/>
      <c r="J42" s="5"/>
      <c r="K42" s="5"/>
      <c r="L42" s="5"/>
    </row>
    <row r="43" spans="1:12">
      <c r="A43" s="7"/>
      <c r="B43" s="7"/>
      <c r="C43" s="10"/>
      <c r="D43" s="5"/>
      <c r="E43" s="5"/>
      <c r="F43" s="201"/>
      <c r="G43" s="201"/>
      <c r="H43" s="5"/>
      <c r="I43" s="5"/>
      <c r="J43" s="5"/>
      <c r="K43" s="5"/>
      <c r="L43" s="5"/>
    </row>
    <row r="44" spans="1:12">
      <c r="A44" s="7"/>
      <c r="B44" s="7"/>
      <c r="C44" s="8"/>
      <c r="D44" s="5"/>
      <c r="E44" s="5"/>
      <c r="F44" s="201"/>
      <c r="G44" s="201"/>
      <c r="H44" s="5"/>
      <c r="I44" s="5"/>
      <c r="J44" s="5"/>
      <c r="K44" s="5"/>
      <c r="L44" s="5"/>
    </row>
  </sheetData>
  <sheetProtection password="C0DE" sheet="1" objects="1" scenarios="1"/>
  <pageMargins left="0.98425196850393704" right="0.31496062992125984" top="0.98425196850393704" bottom="0.98425196850393704" header="0.39370078740157483" footer="0.39370078740157483"/>
  <pageSetup paperSize="9" orientation="portrait" r:id="rId1"/>
  <headerFooter>
    <oddHeader>&amp;L&amp;"Arial,Krepko"&amp;12&amp;K00-037AB INVEST d.o.o.&amp;RPOPIS DEL-OBSTOJEČI VRTEC
VZDRŽEVALNA DELA</oddHeader>
    <oddFooter>&amp;R&amp;P</oddFooter>
  </headerFooter>
  <rowBreaks count="1" manualBreakCount="1">
    <brk id="29"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39997558519241921"/>
  </sheetPr>
  <dimension ref="A1:O59"/>
  <sheetViews>
    <sheetView showZeros="0" showOutlineSymbols="0" view="pageBreakPreview" zoomScale="146" zoomScaleNormal="100" zoomScaleSheetLayoutView="146" workbookViewId="0">
      <selection activeCell="G1" sqref="F1:G1048576"/>
    </sheetView>
  </sheetViews>
  <sheetFormatPr defaultColWidth="9.33203125" defaultRowHeight="12.75"/>
  <cols>
    <col min="1" max="1" width="6.83203125" style="2" customWidth="1"/>
    <col min="2" max="2" width="4.83203125" style="2" customWidth="1"/>
    <col min="3" max="3" width="55.83203125" style="3" customWidth="1"/>
    <col min="4" max="4" width="5.83203125" style="6" customWidth="1"/>
    <col min="5" max="5" width="8.83203125" style="6" customWidth="1"/>
    <col min="6" max="6" width="12.33203125" style="195" customWidth="1"/>
    <col min="7" max="7" width="17.83203125" style="15" customWidth="1"/>
    <col min="8" max="8" width="9.33203125" style="5"/>
    <col min="9" max="12" width="12.83203125" style="5" customWidth="1"/>
    <col min="13" max="16384" width="9.33203125" style="5"/>
  </cols>
  <sheetData>
    <row r="1" spans="1:10" s="22" customFormat="1">
      <c r="A1" s="19" t="s">
        <v>18</v>
      </c>
      <c r="B1" s="19"/>
      <c r="C1" s="20" t="s">
        <v>19</v>
      </c>
      <c r="D1" s="21" t="s">
        <v>25</v>
      </c>
      <c r="E1" s="21" t="s">
        <v>20</v>
      </c>
      <c r="F1" s="194" t="s">
        <v>21</v>
      </c>
      <c r="G1" s="194" t="s">
        <v>22</v>
      </c>
    </row>
    <row r="3" spans="1:10" ht="15">
      <c r="A3" s="114" t="s">
        <v>81</v>
      </c>
      <c r="B3" s="23"/>
      <c r="C3" s="116" t="s">
        <v>83</v>
      </c>
      <c r="D3" s="25"/>
      <c r="E3" s="25"/>
      <c r="F3" s="196"/>
      <c r="G3" s="26"/>
    </row>
    <row r="4" spans="1:10">
      <c r="G4" s="195"/>
    </row>
    <row r="5" spans="1:10" s="153" customFormat="1" ht="33.75">
      <c r="A5" s="1"/>
      <c r="B5" s="1"/>
      <c r="C5" s="150" t="s">
        <v>94</v>
      </c>
      <c r="D5" s="151"/>
      <c r="E5" s="151"/>
      <c r="F5" s="197"/>
      <c r="G5" s="197"/>
    </row>
    <row r="6" spans="1:10">
      <c r="G6" s="195"/>
    </row>
    <row r="7" spans="1:10" ht="15">
      <c r="A7" s="44"/>
      <c r="B7" s="27"/>
      <c r="C7" s="41" t="str">
        <f>C57</f>
        <v>Fasaderska dela, senčila</v>
      </c>
      <c r="D7" s="42" t="s">
        <v>30</v>
      </c>
      <c r="E7" s="45" t="s">
        <v>34</v>
      </c>
      <c r="F7" s="198"/>
      <c r="G7" s="46"/>
    </row>
    <row r="8" spans="1:10">
      <c r="G8" s="195"/>
    </row>
    <row r="9" spans="1:10">
      <c r="A9" s="115" t="s">
        <v>81</v>
      </c>
      <c r="B9" s="38" t="s">
        <v>14</v>
      </c>
      <c r="C9" s="29" t="s">
        <v>80</v>
      </c>
      <c r="D9" s="29"/>
      <c r="E9" s="29"/>
      <c r="F9" s="199"/>
      <c r="G9" s="199"/>
    </row>
    <row r="10" spans="1:10">
      <c r="E10" s="34"/>
      <c r="G10" s="195"/>
      <c r="I10" s="158"/>
      <c r="J10" s="158"/>
    </row>
    <row r="11" spans="1:10" ht="45">
      <c r="A11" s="2" t="s">
        <v>81</v>
      </c>
      <c r="B11" s="2" t="s">
        <v>27</v>
      </c>
      <c r="C11" s="121" t="s">
        <v>320</v>
      </c>
      <c r="D11" s="40"/>
      <c r="E11" s="40"/>
      <c r="F11" s="206"/>
      <c r="G11" s="206"/>
      <c r="I11" s="158"/>
      <c r="J11" s="158"/>
    </row>
    <row r="12" spans="1:10" ht="90">
      <c r="C12" s="31" t="s">
        <v>406</v>
      </c>
      <c r="D12" s="40"/>
      <c r="E12" s="40"/>
      <c r="F12" s="206"/>
      <c r="G12" s="206"/>
      <c r="I12" s="158"/>
      <c r="J12" s="158"/>
    </row>
    <row r="13" spans="1:10">
      <c r="C13" s="233" t="s">
        <v>319</v>
      </c>
      <c r="D13" s="35"/>
      <c r="E13" s="34"/>
      <c r="F13" s="200"/>
      <c r="G13" s="200"/>
      <c r="I13" s="158"/>
      <c r="J13" s="158"/>
    </row>
    <row r="14" spans="1:10">
      <c r="C14" t="s">
        <v>87</v>
      </c>
      <c r="D14" s="35"/>
      <c r="E14" s="34"/>
      <c r="F14" s="200"/>
      <c r="G14" s="200"/>
      <c r="I14" s="158"/>
      <c r="J14" s="158"/>
    </row>
    <row r="15" spans="1:10" ht="101.25">
      <c r="C15" s="120" t="s">
        <v>321</v>
      </c>
      <c r="D15" s="35" t="s">
        <v>24</v>
      </c>
      <c r="E15" s="40">
        <v>171</v>
      </c>
      <c r="F15" s="200"/>
      <c r="G15" s="200"/>
      <c r="I15" s="158"/>
      <c r="J15" s="158"/>
    </row>
    <row r="16" spans="1:10">
      <c r="C16"/>
      <c r="D16" s="34"/>
      <c r="E16" s="40"/>
      <c r="F16" s="200"/>
      <c r="G16" s="200"/>
      <c r="H16" s="14"/>
    </row>
    <row r="17" spans="1:15">
      <c r="A17" s="37"/>
      <c r="B17" s="37"/>
      <c r="C17" s="37" t="str">
        <f>C9</f>
        <v>Fasada</v>
      </c>
      <c r="D17" s="39" t="s">
        <v>30</v>
      </c>
      <c r="E17" s="37"/>
      <c r="F17" s="203"/>
      <c r="G17" s="371"/>
    </row>
    <row r="18" spans="1:15">
      <c r="A18" s="37"/>
      <c r="B18" s="37"/>
      <c r="C18" s="37"/>
      <c r="D18" s="39"/>
      <c r="E18" s="37"/>
      <c r="F18" s="203"/>
      <c r="G18" s="371"/>
    </row>
    <row r="19" spans="1:15">
      <c r="A19" s="37"/>
      <c r="B19" s="37"/>
      <c r="C19" s="37"/>
      <c r="D19" s="39"/>
      <c r="E19" s="37"/>
      <c r="F19" s="203"/>
      <c r="G19" s="371"/>
    </row>
    <row r="20" spans="1:15" ht="56.25">
      <c r="A20" s="2" t="s">
        <v>81</v>
      </c>
      <c r="B20" s="2" t="s">
        <v>28</v>
      </c>
      <c r="C20" s="121" t="s">
        <v>408</v>
      </c>
      <c r="D20" s="160" t="s">
        <v>24</v>
      </c>
      <c r="E20" s="40">
        <v>95</v>
      </c>
      <c r="F20" s="206"/>
      <c r="G20" s="206"/>
      <c r="I20" s="158"/>
      <c r="J20" s="158"/>
    </row>
    <row r="21" spans="1:15">
      <c r="G21" s="195"/>
      <c r="I21" s="17"/>
      <c r="J21" s="17"/>
    </row>
    <row r="22" spans="1:15">
      <c r="A22" s="115" t="s">
        <v>81</v>
      </c>
      <c r="B22" s="38" t="s">
        <v>15</v>
      </c>
      <c r="C22" s="29" t="s">
        <v>220</v>
      </c>
      <c r="D22" s="29"/>
      <c r="E22" s="29"/>
      <c r="F22" s="199"/>
      <c r="G22" s="199"/>
      <c r="I22" s="17"/>
      <c r="J22" s="17"/>
    </row>
    <row r="23" spans="1:15">
      <c r="G23" s="195"/>
      <c r="I23" s="17"/>
      <c r="J23" s="17"/>
    </row>
    <row r="24" spans="1:15" s="329" customFormat="1">
      <c r="A24" s="322" t="s">
        <v>81</v>
      </c>
      <c r="B24" s="350" t="s">
        <v>32</v>
      </c>
      <c r="C24" s="351" t="s">
        <v>395</v>
      </c>
      <c r="D24" s="352"/>
      <c r="E24" s="352"/>
      <c r="F24" s="353"/>
      <c r="G24" s="353"/>
      <c r="H24" s="338"/>
      <c r="I24" s="354"/>
      <c r="J24" s="354"/>
      <c r="L24" s="354"/>
      <c r="M24" s="355"/>
      <c r="N24" s="354"/>
      <c r="O24" s="354"/>
    </row>
    <row r="25" spans="1:15" s="329" customFormat="1" ht="67.5">
      <c r="A25" s="322"/>
      <c r="B25" s="322"/>
      <c r="C25" s="356" t="s">
        <v>393</v>
      </c>
      <c r="D25" s="332"/>
      <c r="E25" s="332"/>
      <c r="F25" s="334"/>
      <c r="G25" s="357"/>
      <c r="H25" s="338"/>
      <c r="I25" s="354"/>
      <c r="J25" s="354"/>
      <c r="L25" s="354"/>
      <c r="M25" s="355"/>
      <c r="N25" s="354">
        <f>I25*L25</f>
        <v>0</v>
      </c>
      <c r="O25" s="354">
        <f>J25*L25</f>
        <v>0</v>
      </c>
    </row>
    <row r="26" spans="1:15" s="329" customFormat="1">
      <c r="A26" s="322"/>
      <c r="B26" s="322"/>
      <c r="C26" s="356"/>
      <c r="D26" s="332"/>
      <c r="E26" s="332"/>
      <c r="F26" s="334"/>
      <c r="G26" s="357"/>
      <c r="H26" s="338"/>
      <c r="I26" s="354"/>
      <c r="J26" s="354"/>
      <c r="L26" s="354"/>
      <c r="M26" s="355"/>
      <c r="N26" s="354"/>
      <c r="O26" s="354"/>
    </row>
    <row r="27" spans="1:15" s="329" customFormat="1">
      <c r="A27" s="322"/>
      <c r="B27" s="322"/>
      <c r="C27" s="323" t="s">
        <v>394</v>
      </c>
      <c r="D27" s="324" t="s">
        <v>1</v>
      </c>
      <c r="E27" s="325">
        <v>4</v>
      </c>
      <c r="F27" s="339"/>
      <c r="G27" s="342">
        <f t="shared" ref="G27" si="0">E27*F27</f>
        <v>0</v>
      </c>
      <c r="H27" s="338"/>
      <c r="I27" s="354"/>
      <c r="J27" s="354"/>
      <c r="L27" s="354"/>
      <c r="M27" s="355"/>
      <c r="N27" s="354">
        <f>I27*L27</f>
        <v>0</v>
      </c>
      <c r="O27" s="354">
        <f>J27*L27</f>
        <v>0</v>
      </c>
    </row>
    <row r="28" spans="1:15">
      <c r="C28" s="173"/>
      <c r="D28" s="34"/>
      <c r="E28" s="40"/>
      <c r="F28" s="200"/>
      <c r="G28" s="200"/>
      <c r="H28" s="14"/>
      <c r="I28" s="158"/>
      <c r="J28" s="158"/>
    </row>
    <row r="29" spans="1:15">
      <c r="A29" s="37"/>
      <c r="B29" s="37"/>
      <c r="C29" s="37" t="str">
        <f>C22</f>
        <v>zunanje okenske police</v>
      </c>
      <c r="D29" s="39" t="s">
        <v>30</v>
      </c>
      <c r="E29" s="37"/>
      <c r="F29" s="203"/>
      <c r="G29" s="371"/>
      <c r="I29" s="17"/>
      <c r="J29" s="17"/>
    </row>
    <row r="30" spans="1:15">
      <c r="G30" s="195"/>
      <c r="I30" s="17"/>
      <c r="J30" s="17"/>
    </row>
    <row r="31" spans="1:15">
      <c r="A31" s="115" t="s">
        <v>81</v>
      </c>
      <c r="B31" s="38" t="s">
        <v>56</v>
      </c>
      <c r="C31" s="321" t="s">
        <v>168</v>
      </c>
      <c r="D31" s="239"/>
      <c r="E31" s="239"/>
      <c r="F31" s="199"/>
      <c r="G31" s="199"/>
      <c r="I31" s="17"/>
      <c r="J31" s="17"/>
    </row>
    <row r="32" spans="1:15">
      <c r="C32" s="237"/>
      <c r="D32" s="284"/>
      <c r="E32" s="286"/>
      <c r="G32" s="195"/>
      <c r="I32" s="17"/>
      <c r="J32" s="17"/>
    </row>
    <row r="33" spans="1:10">
      <c r="A33" s="2" t="s">
        <v>81</v>
      </c>
      <c r="B33" s="2" t="s">
        <v>16</v>
      </c>
      <c r="C33" s="320" t="s">
        <v>273</v>
      </c>
      <c r="D33" s="286"/>
      <c r="E33" s="286"/>
      <c r="G33" s="195"/>
      <c r="I33" s="17"/>
      <c r="J33" s="17"/>
    </row>
    <row r="34" spans="1:10" ht="22.5">
      <c r="C34" s="320" t="s">
        <v>272</v>
      </c>
      <c r="D34" s="286"/>
      <c r="E34" s="286"/>
      <c r="G34" s="195"/>
      <c r="I34" s="17"/>
      <c r="J34" s="17"/>
    </row>
    <row r="35" spans="1:10" ht="78.75">
      <c r="C35" s="320" t="s">
        <v>274</v>
      </c>
      <c r="D35" s="286"/>
      <c r="E35" s="286"/>
      <c r="G35" s="195"/>
      <c r="I35" s="17"/>
      <c r="J35" s="17"/>
    </row>
    <row r="36" spans="1:10" ht="22.5">
      <c r="C36" s="320" t="s">
        <v>169</v>
      </c>
      <c r="D36" s="286"/>
      <c r="E36" s="286"/>
      <c r="G36" s="195"/>
      <c r="I36" s="17"/>
      <c r="J36" s="17"/>
    </row>
    <row r="37" spans="1:10" ht="33.75">
      <c r="C37" s="320" t="s">
        <v>170</v>
      </c>
      <c r="D37" s="286"/>
      <c r="E37" s="286"/>
      <c r="G37" s="195"/>
      <c r="I37" s="17"/>
      <c r="J37" s="17"/>
    </row>
    <row r="38" spans="1:10">
      <c r="C38" s="320" t="s">
        <v>275</v>
      </c>
      <c r="D38" s="286"/>
      <c r="E38" s="286"/>
      <c r="G38" s="195"/>
      <c r="I38" s="17"/>
      <c r="J38" s="17"/>
    </row>
    <row r="39" spans="1:10" ht="33.75">
      <c r="C39" s="320" t="s">
        <v>171</v>
      </c>
      <c r="D39" s="286"/>
      <c r="E39" s="241"/>
      <c r="G39" s="195"/>
      <c r="I39" s="17"/>
      <c r="J39" s="17"/>
    </row>
    <row r="40" spans="1:10">
      <c r="C40" s="320" t="s">
        <v>276</v>
      </c>
      <c r="D40" s="286"/>
      <c r="E40" s="241"/>
      <c r="G40" s="195"/>
      <c r="I40" s="17"/>
      <c r="J40" s="17"/>
    </row>
    <row r="41" spans="1:10" ht="33.75">
      <c r="C41" s="320" t="s">
        <v>172</v>
      </c>
      <c r="D41" s="286"/>
      <c r="E41" s="241"/>
      <c r="G41" s="195"/>
      <c r="I41" s="17"/>
      <c r="J41" s="17"/>
    </row>
    <row r="42" spans="1:10">
      <c r="C42" s="320" t="s">
        <v>173</v>
      </c>
      <c r="D42" s="286"/>
      <c r="E42" s="241"/>
      <c r="F42" s="200"/>
      <c r="G42" s="195"/>
      <c r="I42" s="17"/>
      <c r="J42" s="17"/>
    </row>
    <row r="43" spans="1:10">
      <c r="C43" s="240"/>
      <c r="D43" s="286"/>
      <c r="E43" s="241"/>
      <c r="F43" s="200"/>
      <c r="G43" s="195"/>
      <c r="I43" s="17"/>
      <c r="J43" s="17"/>
    </row>
    <row r="44" spans="1:10" ht="22.5">
      <c r="B44" s="283"/>
      <c r="C44" s="320" t="s">
        <v>282</v>
      </c>
      <c r="D44" s="286"/>
      <c r="E44" s="286"/>
      <c r="F44" s="200"/>
      <c r="G44" s="195"/>
      <c r="I44" s="17"/>
      <c r="J44" s="17"/>
    </row>
    <row r="45" spans="1:10">
      <c r="B45" s="283"/>
      <c r="C45" s="320"/>
      <c r="D45" s="286"/>
      <c r="E45" s="286"/>
      <c r="F45" s="200"/>
      <c r="G45" s="195"/>
      <c r="I45" s="17"/>
      <c r="J45" s="17"/>
    </row>
    <row r="46" spans="1:10">
      <c r="B46" s="322" t="s">
        <v>2</v>
      </c>
      <c r="C46" s="323" t="s">
        <v>279</v>
      </c>
      <c r="D46" s="324" t="s">
        <v>1</v>
      </c>
      <c r="E46" s="325">
        <v>3</v>
      </c>
      <c r="F46" s="200"/>
      <c r="G46" s="195"/>
      <c r="I46" s="17"/>
      <c r="J46" s="17"/>
    </row>
    <row r="47" spans="1:10">
      <c r="B47" s="322" t="s">
        <v>3</v>
      </c>
      <c r="C47" s="323" t="s">
        <v>280</v>
      </c>
      <c r="D47" s="324" t="s">
        <v>1</v>
      </c>
      <c r="E47" s="325">
        <v>3</v>
      </c>
      <c r="F47" s="200"/>
      <c r="G47" s="195"/>
      <c r="I47" s="17"/>
      <c r="J47" s="17"/>
    </row>
    <row r="48" spans="1:10">
      <c r="B48" s="322" t="s">
        <v>9</v>
      </c>
      <c r="C48" s="323" t="s">
        <v>281</v>
      </c>
      <c r="D48" s="324" t="s">
        <v>1</v>
      </c>
      <c r="E48" s="325">
        <v>3</v>
      </c>
      <c r="F48" s="200"/>
      <c r="G48" s="195"/>
      <c r="I48" s="17"/>
      <c r="J48" s="17"/>
    </row>
    <row r="49" spans="1:10">
      <c r="B49" s="322" t="s">
        <v>10</v>
      </c>
      <c r="C49" s="323" t="s">
        <v>283</v>
      </c>
      <c r="D49" s="324" t="s">
        <v>1</v>
      </c>
      <c r="E49" s="325">
        <v>3</v>
      </c>
      <c r="F49" s="200"/>
      <c r="G49" s="195"/>
      <c r="I49" s="17"/>
      <c r="J49" s="17"/>
    </row>
    <row r="50" spans="1:10">
      <c r="B50" s="322" t="s">
        <v>0</v>
      </c>
      <c r="C50" s="323" t="s">
        <v>284</v>
      </c>
      <c r="D50" s="324" t="s">
        <v>1</v>
      </c>
      <c r="E50" s="325">
        <v>2</v>
      </c>
      <c r="F50" s="200"/>
      <c r="G50" s="195"/>
      <c r="I50" s="17"/>
      <c r="J50" s="17"/>
    </row>
    <row r="51" spans="1:10">
      <c r="B51" s="322" t="s">
        <v>150</v>
      </c>
      <c r="C51" s="323" t="s">
        <v>285</v>
      </c>
      <c r="D51" s="324" t="s">
        <v>1</v>
      </c>
      <c r="E51" s="325">
        <v>1</v>
      </c>
      <c r="F51" s="200"/>
      <c r="G51" s="195"/>
      <c r="I51" s="17"/>
      <c r="J51" s="17"/>
    </row>
    <row r="52" spans="1:10">
      <c r="B52" s="322" t="s">
        <v>277</v>
      </c>
      <c r="C52" s="323" t="s">
        <v>286</v>
      </c>
      <c r="D52" s="324" t="s">
        <v>1</v>
      </c>
      <c r="E52" s="325">
        <v>1</v>
      </c>
      <c r="F52" s="200"/>
      <c r="G52" s="195"/>
      <c r="I52" s="17"/>
      <c r="J52" s="17"/>
    </row>
    <row r="53" spans="1:10">
      <c r="B53" s="322" t="s">
        <v>278</v>
      </c>
      <c r="C53" s="323" t="s">
        <v>287</v>
      </c>
      <c r="D53" s="324" t="s">
        <v>1</v>
      </c>
      <c r="E53" s="325">
        <v>1</v>
      </c>
      <c r="F53" s="200"/>
      <c r="G53" s="195"/>
      <c r="I53" s="17"/>
      <c r="J53" s="17"/>
    </row>
    <row r="54" spans="1:10">
      <c r="A54" s="18"/>
      <c r="B54" s="18"/>
      <c r="C54" s="240"/>
      <c r="D54" s="286"/>
      <c r="E54" s="286"/>
      <c r="F54" s="202"/>
      <c r="G54" s="372"/>
      <c r="I54" s="17"/>
      <c r="J54" s="17"/>
    </row>
    <row r="55" spans="1:10" s="329" customFormat="1">
      <c r="A55" s="326"/>
      <c r="B55" s="326"/>
      <c r="C55" s="326" t="str">
        <f>C31</f>
        <v>Zunanja senčila</v>
      </c>
      <c r="D55" s="327" t="s">
        <v>30</v>
      </c>
      <c r="E55" s="326"/>
      <c r="F55" s="328"/>
      <c r="G55" s="373"/>
      <c r="I55" s="330"/>
      <c r="J55" s="330"/>
    </row>
    <row r="56" spans="1:10">
      <c r="C56" s="9"/>
    </row>
    <row r="57" spans="1:10" ht="15">
      <c r="A57" s="27"/>
      <c r="B57" s="27"/>
      <c r="C57" s="41" t="str">
        <f>C3</f>
        <v>Fasaderska dela, senčila</v>
      </c>
      <c r="D57" s="42" t="s">
        <v>30</v>
      </c>
      <c r="E57" s="45" t="s">
        <v>34</v>
      </c>
      <c r="F57" s="198"/>
      <c r="G57" s="43"/>
    </row>
    <row r="58" spans="1:10">
      <c r="A58" s="7"/>
      <c r="B58" s="7"/>
      <c r="C58" s="10"/>
      <c r="D58" s="5"/>
      <c r="E58" s="5"/>
      <c r="F58" s="201"/>
      <c r="G58" s="201"/>
    </row>
    <row r="59" spans="1:10">
      <c r="A59" s="7"/>
      <c r="B59" s="7"/>
      <c r="C59" s="8"/>
      <c r="D59" s="5"/>
      <c r="E59" s="5"/>
      <c r="F59" s="201"/>
      <c r="G59" s="201"/>
    </row>
  </sheetData>
  <sheetProtection password="C0DE" sheet="1" objects="1" scenarios="1"/>
  <pageMargins left="0.98425196850393704" right="0.31496062992125984" top="0.98425196850393704" bottom="0.98425196850393704" header="0.39370078740157483" footer="0.39370078740157483"/>
  <pageSetup paperSize="9" orientation="portrait" r:id="rId1"/>
  <headerFooter>
    <oddHeader>&amp;L&amp;"Arial,Krepko"&amp;12&amp;K00-036AB INVEST d.o.o.&amp;RPOPIS DEL-OBSTOJEČI VRTEC
VZDRŽEVALNA DELA</oddHeader>
    <oddFooter>&amp;R&amp;P</oddFooter>
  </headerFooter>
  <rowBreaks count="1" manualBreakCount="1">
    <brk id="29"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39997558519241921"/>
  </sheetPr>
  <dimension ref="A1:J25"/>
  <sheetViews>
    <sheetView showZeros="0" showOutlineSymbols="0" zoomScaleNormal="100" zoomScaleSheetLayoutView="100" workbookViewId="0">
      <selection activeCell="G1" sqref="F1:G1048576"/>
    </sheetView>
  </sheetViews>
  <sheetFormatPr defaultColWidth="5.83203125" defaultRowHeight="12.75"/>
  <cols>
    <col min="1" max="1" width="6.83203125" style="132" customWidth="1"/>
    <col min="2" max="2" width="4.83203125" style="132" customWidth="1"/>
    <col min="3" max="3" width="55.83203125" style="133" customWidth="1"/>
    <col min="4" max="4" width="5.83203125" style="134" customWidth="1"/>
    <col min="5" max="5" width="8.83203125" style="134" customWidth="1"/>
    <col min="6" max="6" width="12.33203125" style="210" customWidth="1"/>
    <col min="7" max="7" width="17.83203125" style="142" customWidth="1"/>
    <col min="8" max="255" width="9.33203125" style="131" customWidth="1"/>
    <col min="256" max="16384" width="5.83203125" style="131"/>
  </cols>
  <sheetData>
    <row r="1" spans="1:10" s="125" customFormat="1">
      <c r="A1" s="122" t="s">
        <v>18</v>
      </c>
      <c r="B1" s="122"/>
      <c r="C1" s="123" t="s">
        <v>19</v>
      </c>
      <c r="D1" s="124" t="s">
        <v>25</v>
      </c>
      <c r="E1" s="124" t="s">
        <v>20</v>
      </c>
      <c r="F1" s="194" t="s">
        <v>21</v>
      </c>
      <c r="G1" s="374" t="s">
        <v>22</v>
      </c>
    </row>
    <row r="3" spans="1:10" ht="15">
      <c r="A3" s="126" t="s">
        <v>82</v>
      </c>
      <c r="B3" s="127"/>
      <c r="C3" s="128" t="s">
        <v>88</v>
      </c>
      <c r="D3" s="129"/>
      <c r="E3" s="129"/>
      <c r="F3" s="209"/>
      <c r="G3" s="130"/>
    </row>
    <row r="4" spans="1:10" s="5" customFormat="1">
      <c r="A4" s="2"/>
      <c r="B4" s="2"/>
      <c r="C4" s="3"/>
      <c r="D4" s="6"/>
      <c r="E4" s="6"/>
      <c r="F4" s="195"/>
      <c r="G4" s="195"/>
    </row>
    <row r="5" spans="1:10" s="153" customFormat="1" ht="33.75">
      <c r="A5" s="1"/>
      <c r="B5" s="1"/>
      <c r="C5" s="150" t="s">
        <v>94</v>
      </c>
      <c r="D5" s="151"/>
      <c r="E5" s="151"/>
      <c r="F5" s="197"/>
      <c r="G5" s="197"/>
    </row>
    <row r="6" spans="1:10">
      <c r="G6" s="210"/>
    </row>
    <row r="7" spans="1:10" ht="15">
      <c r="A7" s="135"/>
      <c r="B7" s="136"/>
      <c r="C7" s="137" t="str">
        <f>C23</f>
        <v>Podi in tlaki</v>
      </c>
      <c r="D7" s="138" t="s">
        <v>30</v>
      </c>
      <c r="E7" s="139" t="s">
        <v>34</v>
      </c>
      <c r="F7" s="211"/>
      <c r="G7" s="140">
        <f>G23</f>
        <v>0</v>
      </c>
    </row>
    <row r="8" spans="1:10">
      <c r="G8" s="210"/>
    </row>
    <row r="9" spans="1:10">
      <c r="A9" s="115" t="s">
        <v>82</v>
      </c>
      <c r="B9" s="38" t="s">
        <v>14</v>
      </c>
      <c r="C9" s="29" t="s">
        <v>89</v>
      </c>
      <c r="D9" s="29"/>
      <c r="E9" s="29"/>
      <c r="F9" s="199"/>
      <c r="G9" s="199"/>
    </row>
    <row r="10" spans="1:10">
      <c r="E10" s="34"/>
      <c r="G10" s="210"/>
    </row>
    <row r="11" spans="1:10">
      <c r="A11" s="132" t="s">
        <v>82</v>
      </c>
      <c r="B11" s="132" t="s">
        <v>27</v>
      </c>
      <c r="C11" s="141" t="s">
        <v>225</v>
      </c>
      <c r="D11" s="34"/>
      <c r="E11" s="34"/>
      <c r="G11" s="210"/>
    </row>
    <row r="12" spans="1:10" ht="45">
      <c r="C12" s="141" t="s">
        <v>398</v>
      </c>
      <c r="D12" s="35" t="s">
        <v>24</v>
      </c>
      <c r="E12" s="40">
        <v>252.5</v>
      </c>
      <c r="F12" s="200"/>
      <c r="G12" s="200">
        <f>E12*F12</f>
        <v>0</v>
      </c>
    </row>
    <row r="13" spans="1:10" s="5" customFormat="1">
      <c r="A13" s="2"/>
      <c r="B13" s="2"/>
      <c r="C13" s="159"/>
      <c r="D13" s="35"/>
      <c r="E13" s="40"/>
      <c r="F13" s="200"/>
      <c r="G13" s="200"/>
      <c r="H13" s="14"/>
    </row>
    <row r="14" spans="1:10" s="295" customFormat="1">
      <c r="A14" s="132" t="s">
        <v>82</v>
      </c>
      <c r="B14" s="132" t="s">
        <v>28</v>
      </c>
      <c r="C14" s="141" t="s">
        <v>399</v>
      </c>
      <c r="D14" s="226"/>
      <c r="E14" s="226"/>
      <c r="F14" s="210"/>
      <c r="G14" s="210"/>
      <c r="I14" s="346"/>
      <c r="J14" s="346"/>
    </row>
    <row r="15" spans="1:10" s="295" customFormat="1" ht="126.6" customHeight="1">
      <c r="A15" s="132"/>
      <c r="B15" s="132"/>
      <c r="C15" s="141" t="s">
        <v>400</v>
      </c>
      <c r="D15" s="226"/>
      <c r="E15" s="161"/>
      <c r="F15" s="358"/>
      <c r="G15" s="342"/>
      <c r="I15" s="346"/>
      <c r="J15" s="346"/>
    </row>
    <row r="16" spans="1:10" s="295" customFormat="1">
      <c r="A16" s="291"/>
      <c r="B16" s="291"/>
      <c r="C16" s="296"/>
      <c r="D16" s="286"/>
      <c r="E16" s="241"/>
      <c r="F16" s="287"/>
      <c r="G16" s="287"/>
      <c r="I16" s="346"/>
      <c r="J16" s="346"/>
    </row>
    <row r="17" spans="1:10" s="5" customFormat="1">
      <c r="A17" s="283"/>
      <c r="B17" s="141" t="s">
        <v>2</v>
      </c>
      <c r="C17" s="141" t="s">
        <v>401</v>
      </c>
      <c r="D17" s="226" t="s">
        <v>24</v>
      </c>
      <c r="E17" s="161">
        <v>158</v>
      </c>
      <c r="F17" s="358"/>
      <c r="G17" s="342">
        <f>E17*F17</f>
        <v>0</v>
      </c>
      <c r="H17" s="14"/>
    </row>
    <row r="18" spans="1:10" s="5" customFormat="1" ht="22.5">
      <c r="A18" s="283"/>
      <c r="B18" s="141" t="s">
        <v>3</v>
      </c>
      <c r="C18" s="141" t="s">
        <v>402</v>
      </c>
      <c r="D18" s="226" t="s">
        <v>24</v>
      </c>
      <c r="E18" s="161">
        <v>96</v>
      </c>
      <c r="F18" s="358"/>
      <c r="G18" s="342">
        <f>E18*F18</f>
        <v>0</v>
      </c>
      <c r="H18" s="14"/>
    </row>
    <row r="19" spans="1:10">
      <c r="A19" s="298"/>
      <c r="B19" s="298"/>
      <c r="C19" s="294"/>
      <c r="D19" s="286"/>
      <c r="E19" s="286"/>
      <c r="F19" s="299"/>
      <c r="G19" s="372"/>
    </row>
    <row r="20" spans="1:10" s="359" customFormat="1">
      <c r="A20" s="326"/>
      <c r="B20" s="326"/>
      <c r="C20" s="326" t="str">
        <f>C9</f>
        <v>notranje finalne talne obloge</v>
      </c>
      <c r="D20" s="327" t="s">
        <v>30</v>
      </c>
      <c r="E20" s="326"/>
      <c r="F20" s="328"/>
      <c r="G20" s="373">
        <f>SUM(G11:G18)</f>
        <v>0</v>
      </c>
    </row>
    <row r="21" spans="1:10">
      <c r="A21" s="291"/>
      <c r="B21" s="291"/>
      <c r="C21" s="292"/>
      <c r="D21" s="293"/>
      <c r="E21" s="293"/>
      <c r="F21" s="297"/>
      <c r="G21" s="210"/>
      <c r="I21" s="158"/>
      <c r="J21" s="158"/>
    </row>
    <row r="22" spans="1:10">
      <c r="A22" s="291"/>
      <c r="B22" s="291"/>
      <c r="C22" s="300"/>
      <c r="D22" s="293"/>
      <c r="E22" s="293"/>
      <c r="F22" s="297"/>
    </row>
    <row r="23" spans="1:10" ht="15">
      <c r="A23" s="136"/>
      <c r="B23" s="136"/>
      <c r="C23" s="137" t="str">
        <f>C3</f>
        <v>Podi in tlaki</v>
      </c>
      <c r="D23" s="138" t="s">
        <v>30</v>
      </c>
      <c r="E23" s="139" t="s">
        <v>34</v>
      </c>
      <c r="F23" s="211"/>
      <c r="G23" s="143"/>
    </row>
    <row r="24" spans="1:10">
      <c r="A24" s="144"/>
      <c r="B24" s="144"/>
      <c r="C24" s="145"/>
      <c r="D24" s="131"/>
      <c r="E24" s="131"/>
      <c r="F24" s="212"/>
      <c r="G24" s="212"/>
    </row>
    <row r="25" spans="1:10">
      <c r="A25" s="144"/>
      <c r="B25" s="144"/>
      <c r="C25" s="146"/>
      <c r="D25" s="131"/>
      <c r="E25" s="131"/>
      <c r="F25" s="212"/>
      <c r="G25" s="212"/>
    </row>
  </sheetData>
  <sheetProtection password="C0DE" sheet="1" objects="1" scenarios="1"/>
  <pageMargins left="0.98425196850393704" right="0.31496062992125984" top="0.98425196850393704" bottom="0.98425196850393704" header="0.39370078740157483" footer="0.39370078740157483"/>
  <pageSetup paperSize="9" orientation="portrait" r:id="rId1"/>
  <headerFooter>
    <oddHeader>&amp;L&amp;"Arial,Krepko"&amp;12&amp;K00-037AB INVEST d.o.o.&amp;RPOPIS DEL-OBSTOJEČI VRTEC
VZDRŽEVALNA DELA</oddHeader>
    <oddFooter>&amp;R&amp;P</oddFooter>
  </headerFooter>
  <ignoredErrors>
    <ignoredError sqref="G7"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8"/>
  <sheetViews>
    <sheetView view="pageBreakPreview" zoomScale="92" zoomScaleNormal="100" zoomScaleSheetLayoutView="92" workbookViewId="0">
      <selection activeCell="E13" sqref="E13"/>
    </sheetView>
  </sheetViews>
  <sheetFormatPr defaultRowHeight="11.25"/>
  <cols>
    <col min="2" max="2" width="5" customWidth="1"/>
    <col min="3" max="3" width="57.5" customWidth="1"/>
    <col min="6" max="6" width="9.33203125" style="205"/>
    <col min="7" max="7" width="11.6640625" style="205" customWidth="1"/>
  </cols>
  <sheetData>
    <row r="1" spans="1:10" s="125" customFormat="1" ht="12.75">
      <c r="A1" s="122" t="s">
        <v>18</v>
      </c>
      <c r="B1" s="122"/>
      <c r="C1" s="123" t="s">
        <v>19</v>
      </c>
      <c r="D1" s="124" t="s">
        <v>25</v>
      </c>
      <c r="E1" s="124" t="s">
        <v>20</v>
      </c>
      <c r="F1" s="194" t="s">
        <v>21</v>
      </c>
      <c r="G1" s="374" t="s">
        <v>22</v>
      </c>
    </row>
    <row r="2" spans="1:10" s="131" customFormat="1" ht="12.75">
      <c r="A2" s="132"/>
      <c r="B2" s="132"/>
      <c r="C2" s="133"/>
      <c r="D2" s="134"/>
      <c r="E2" s="134"/>
      <c r="F2" s="210"/>
      <c r="G2" s="142"/>
    </row>
    <row r="3" spans="1:10" s="131" customFormat="1" ht="15">
      <c r="A3" s="363" t="s">
        <v>84</v>
      </c>
      <c r="B3" s="127"/>
      <c r="C3" s="364" t="s">
        <v>411</v>
      </c>
      <c r="D3" s="129"/>
      <c r="E3" s="129"/>
      <c r="F3" s="209"/>
      <c r="G3" s="130"/>
    </row>
    <row r="4" spans="1:10" s="5" customFormat="1" ht="12.75">
      <c r="A4" s="2"/>
      <c r="B4" s="2"/>
      <c r="C4" s="3"/>
      <c r="D4" s="6"/>
      <c r="E4" s="6"/>
      <c r="F4" s="195"/>
      <c r="G4" s="195"/>
    </row>
    <row r="5" spans="1:10" s="153" customFormat="1" ht="33.75">
      <c r="A5" s="1"/>
      <c r="B5" s="1"/>
      <c r="C5" s="150" t="s">
        <v>94</v>
      </c>
      <c r="D5" s="151"/>
      <c r="E5" s="151"/>
      <c r="F5" s="197"/>
      <c r="G5" s="197"/>
    </row>
    <row r="6" spans="1:10" s="131" customFormat="1" ht="12.75">
      <c r="A6" s="132"/>
      <c r="B6" s="132"/>
      <c r="C6" s="133"/>
      <c r="D6" s="134"/>
      <c r="E6" s="134"/>
      <c r="F6" s="210"/>
      <c r="G6" s="210"/>
    </row>
    <row r="7" spans="1:10" s="131" customFormat="1" ht="15">
      <c r="A7" s="135"/>
      <c r="B7" s="136"/>
      <c r="C7" s="137" t="str">
        <f>C38</f>
        <v>Prestavitev opreme deline kuhinje, nova oprema</v>
      </c>
      <c r="D7" s="138" t="s">
        <v>30</v>
      </c>
      <c r="E7" s="139" t="s">
        <v>34</v>
      </c>
      <c r="F7" s="211"/>
      <c r="G7" s="140">
        <f>G38</f>
        <v>0</v>
      </c>
    </row>
    <row r="8" spans="1:10" s="131" customFormat="1" ht="12.75">
      <c r="A8" s="132"/>
      <c r="B8" s="132"/>
      <c r="C8" s="133"/>
      <c r="D8" s="134"/>
      <c r="E8" s="134"/>
      <c r="F8" s="210"/>
      <c r="G8" s="210"/>
    </row>
    <row r="9" spans="1:10" s="131" customFormat="1" ht="12.75">
      <c r="A9" s="115" t="s">
        <v>84</v>
      </c>
      <c r="B9" s="38" t="s">
        <v>14</v>
      </c>
      <c r="C9" s="29" t="s">
        <v>444</v>
      </c>
      <c r="D9" s="29"/>
      <c r="E9" s="29"/>
      <c r="F9" s="199"/>
      <c r="G9" s="199"/>
    </row>
    <row r="10" spans="1:10" s="131" customFormat="1" ht="12.75">
      <c r="A10" s="132"/>
      <c r="B10" s="132"/>
      <c r="C10" s="133"/>
      <c r="D10" s="134"/>
      <c r="E10" s="34"/>
      <c r="F10" s="210"/>
      <c r="G10" s="210"/>
    </row>
    <row r="11" spans="1:10" s="131" customFormat="1" ht="12.75">
      <c r="A11" s="132" t="s">
        <v>84</v>
      </c>
      <c r="B11" s="132" t="s">
        <v>27</v>
      </c>
      <c r="C11" s="141" t="s">
        <v>412</v>
      </c>
      <c r="D11" s="34"/>
      <c r="E11" s="34"/>
      <c r="F11" s="210"/>
      <c r="G11" s="210"/>
    </row>
    <row r="12" spans="1:10" s="131" customFormat="1" ht="33.75">
      <c r="A12" s="132"/>
      <c r="B12" s="132"/>
      <c r="C12" s="141" t="s">
        <v>414</v>
      </c>
      <c r="D12" s="35"/>
      <c r="E12" s="40"/>
      <c r="F12" s="200"/>
      <c r="G12" s="200">
        <f>E12*F12</f>
        <v>0</v>
      </c>
    </row>
    <row r="13" spans="1:10" s="131" customFormat="1" ht="22.5">
      <c r="A13" s="132"/>
      <c r="B13" s="132"/>
      <c r="C13" s="141" t="s">
        <v>413</v>
      </c>
      <c r="D13" s="35" t="s">
        <v>1</v>
      </c>
      <c r="E13" s="40">
        <v>5</v>
      </c>
      <c r="F13" s="200"/>
      <c r="G13" s="200"/>
    </row>
    <row r="14" spans="1:10" s="131" customFormat="1" ht="12.75">
      <c r="A14" s="132"/>
      <c r="B14" s="132"/>
      <c r="C14" s="141"/>
      <c r="D14" s="35"/>
      <c r="E14" s="40"/>
      <c r="F14" s="200"/>
      <c r="G14" s="200"/>
    </row>
    <row r="15" spans="1:10" s="295" customFormat="1" ht="12.75">
      <c r="A15" s="132" t="s">
        <v>84</v>
      </c>
      <c r="B15" s="132" t="s">
        <v>28</v>
      </c>
      <c r="C15" s="141" t="s">
        <v>418</v>
      </c>
      <c r="D15" s="226"/>
      <c r="E15" s="226"/>
      <c r="F15" s="210"/>
      <c r="G15" s="210"/>
      <c r="I15" s="346"/>
      <c r="J15" s="346"/>
    </row>
    <row r="16" spans="1:10" s="295" customFormat="1" ht="33.75">
      <c r="A16" s="132"/>
      <c r="B16" s="132"/>
      <c r="C16" s="141" t="s">
        <v>426</v>
      </c>
      <c r="D16" s="226"/>
      <c r="E16" s="161"/>
      <c r="F16" s="358"/>
      <c r="G16" s="342"/>
      <c r="I16" s="346"/>
      <c r="J16" s="346"/>
    </row>
    <row r="17" spans="1:10" s="295" customFormat="1" ht="12.75">
      <c r="A17" s="291"/>
      <c r="B17" s="291"/>
      <c r="C17" s="296"/>
      <c r="D17" s="286"/>
      <c r="E17" s="241"/>
      <c r="F17" s="287"/>
      <c r="G17" s="287"/>
      <c r="I17" s="346"/>
      <c r="J17" s="346"/>
    </row>
    <row r="18" spans="1:10" s="295" customFormat="1" ht="22.5">
      <c r="A18" s="291"/>
      <c r="B18" s="141" t="s">
        <v>446</v>
      </c>
      <c r="C18" s="141" t="s">
        <v>447</v>
      </c>
      <c r="D18" s="35" t="s">
        <v>1</v>
      </c>
      <c r="E18" s="161">
        <v>1</v>
      </c>
      <c r="F18" s="358"/>
      <c r="G18" s="342">
        <f t="shared" ref="G18" si="0">E18*F18</f>
        <v>0</v>
      </c>
      <c r="I18" s="346"/>
      <c r="J18" s="346"/>
    </row>
    <row r="19" spans="1:10" s="5" customFormat="1" ht="22.5">
      <c r="A19" s="283"/>
      <c r="B19" s="141" t="s">
        <v>415</v>
      </c>
      <c r="C19" s="141" t="s">
        <v>419</v>
      </c>
      <c r="D19" s="35" t="s">
        <v>1</v>
      </c>
      <c r="E19" s="161">
        <v>1</v>
      </c>
      <c r="F19" s="358"/>
      <c r="G19" s="342">
        <f t="shared" ref="G19:G31" si="1">E19*F19</f>
        <v>0</v>
      </c>
      <c r="H19" s="14"/>
    </row>
    <row r="20" spans="1:10" s="5" customFormat="1" ht="12.75">
      <c r="A20" s="283"/>
      <c r="B20" s="141" t="s">
        <v>416</v>
      </c>
      <c r="C20" s="141" t="s">
        <v>417</v>
      </c>
      <c r="D20" s="35" t="s">
        <v>1</v>
      </c>
      <c r="E20" s="161">
        <v>7</v>
      </c>
      <c r="F20" s="358"/>
      <c r="G20" s="342">
        <f t="shared" si="1"/>
        <v>0</v>
      </c>
      <c r="H20" s="14"/>
    </row>
    <row r="21" spans="1:10" s="5" customFormat="1" ht="22.5">
      <c r="A21" s="283"/>
      <c r="B21" s="141" t="s">
        <v>437</v>
      </c>
      <c r="C21" s="141" t="s">
        <v>438</v>
      </c>
      <c r="D21" s="35" t="s">
        <v>1</v>
      </c>
      <c r="E21" s="161">
        <v>1</v>
      </c>
      <c r="F21" s="358"/>
      <c r="G21" s="342">
        <f t="shared" si="1"/>
        <v>0</v>
      </c>
      <c r="H21" s="14"/>
    </row>
    <row r="22" spans="1:10" s="5" customFormat="1" ht="22.5">
      <c r="A22" s="283"/>
      <c r="B22" s="141" t="s">
        <v>439</v>
      </c>
      <c r="C22" s="141" t="s">
        <v>440</v>
      </c>
      <c r="D22" s="35" t="s">
        <v>1</v>
      </c>
      <c r="E22" s="161">
        <v>1</v>
      </c>
      <c r="F22" s="358"/>
      <c r="G22" s="342">
        <f t="shared" si="1"/>
        <v>0</v>
      </c>
      <c r="H22" s="14"/>
    </row>
    <row r="23" spans="1:10" s="5" customFormat="1" ht="22.5">
      <c r="A23" s="283"/>
      <c r="B23" s="141" t="s">
        <v>441</v>
      </c>
      <c r="C23" s="141" t="s">
        <v>442</v>
      </c>
      <c r="D23" s="35" t="s">
        <v>1</v>
      </c>
      <c r="E23" s="161">
        <v>1</v>
      </c>
      <c r="F23" s="358"/>
      <c r="G23" s="342">
        <f t="shared" si="1"/>
        <v>0</v>
      </c>
      <c r="H23" s="14"/>
    </row>
    <row r="24" spans="1:10" s="141" customFormat="1" ht="22.5">
      <c r="B24" s="141" t="s">
        <v>420</v>
      </c>
      <c r="C24" s="141" t="s">
        <v>421</v>
      </c>
      <c r="D24" s="35" t="s">
        <v>1</v>
      </c>
      <c r="E24" s="161">
        <v>1</v>
      </c>
      <c r="F24" s="358"/>
      <c r="G24" s="342">
        <f t="shared" si="1"/>
        <v>0</v>
      </c>
    </row>
    <row r="25" spans="1:10" s="141" customFormat="1" ht="22.5">
      <c r="B25" s="141" t="s">
        <v>422</v>
      </c>
      <c r="C25" s="141" t="s">
        <v>423</v>
      </c>
      <c r="D25" s="35" t="s">
        <v>1</v>
      </c>
      <c r="E25" s="161">
        <v>1</v>
      </c>
      <c r="F25" s="358"/>
      <c r="G25" s="342">
        <f t="shared" si="1"/>
        <v>0</v>
      </c>
    </row>
    <row r="26" spans="1:10" s="141" customFormat="1">
      <c r="B26" s="141" t="s">
        <v>424</v>
      </c>
      <c r="C26" s="141" t="s">
        <v>425</v>
      </c>
      <c r="D26" s="35" t="s">
        <v>1</v>
      </c>
      <c r="E26" s="161">
        <v>1</v>
      </c>
      <c r="F26" s="358"/>
      <c r="G26" s="342">
        <f t="shared" si="1"/>
        <v>0</v>
      </c>
    </row>
    <row r="27" spans="1:10" s="141" customFormat="1">
      <c r="B27" s="141" t="s">
        <v>427</v>
      </c>
      <c r="C27" s="141" t="s">
        <v>428</v>
      </c>
      <c r="D27" s="35" t="s">
        <v>1</v>
      </c>
      <c r="E27" s="161">
        <v>1</v>
      </c>
      <c r="F27" s="358"/>
      <c r="G27" s="342">
        <f t="shared" si="1"/>
        <v>0</v>
      </c>
    </row>
    <row r="28" spans="1:10" s="141" customFormat="1" ht="22.5">
      <c r="B28" s="141" t="s">
        <v>429</v>
      </c>
      <c r="C28" s="141" t="s">
        <v>430</v>
      </c>
      <c r="D28" s="35" t="s">
        <v>1</v>
      </c>
      <c r="E28" s="161">
        <v>1</v>
      </c>
      <c r="F28" s="358"/>
      <c r="G28" s="342">
        <f t="shared" si="1"/>
        <v>0</v>
      </c>
    </row>
    <row r="29" spans="1:10" s="141" customFormat="1" ht="22.5">
      <c r="B29" s="141" t="s">
        <v>431</v>
      </c>
      <c r="C29" s="141" t="s">
        <v>432</v>
      </c>
      <c r="D29" s="35" t="s">
        <v>1</v>
      </c>
      <c r="E29" s="161">
        <v>1</v>
      </c>
      <c r="F29" s="358"/>
      <c r="G29" s="342">
        <f t="shared" si="1"/>
        <v>0</v>
      </c>
    </row>
    <row r="30" spans="1:10" s="141" customFormat="1" ht="22.5">
      <c r="B30" s="141" t="s">
        <v>433</v>
      </c>
      <c r="C30" s="141" t="s">
        <v>434</v>
      </c>
      <c r="D30" s="35" t="s">
        <v>1</v>
      </c>
      <c r="E30" s="161">
        <v>1</v>
      </c>
      <c r="F30" s="358"/>
      <c r="G30" s="342">
        <f t="shared" si="1"/>
        <v>0</v>
      </c>
    </row>
    <row r="31" spans="1:10" s="141" customFormat="1" ht="22.5">
      <c r="B31" s="141" t="s">
        <v>435</v>
      </c>
      <c r="C31" s="141" t="s">
        <v>436</v>
      </c>
      <c r="D31" s="35" t="s">
        <v>1</v>
      </c>
      <c r="E31" s="161">
        <v>1</v>
      </c>
      <c r="F31" s="358"/>
      <c r="G31" s="342">
        <f t="shared" si="1"/>
        <v>0</v>
      </c>
    </row>
    <row r="32" spans="1:10" s="141" customFormat="1">
      <c r="D32" s="35"/>
      <c r="E32" s="161"/>
      <c r="F32" s="358"/>
      <c r="G32" s="342"/>
    </row>
    <row r="33" spans="1:10" s="141" customFormat="1" ht="22.5">
      <c r="C33" s="141" t="s">
        <v>443</v>
      </c>
      <c r="D33" s="35" t="s">
        <v>23</v>
      </c>
      <c r="E33" s="161">
        <v>12</v>
      </c>
      <c r="F33" s="358"/>
      <c r="G33" s="342"/>
    </row>
    <row r="34" spans="1:10" s="131" customFormat="1" ht="12.75">
      <c r="A34" s="298"/>
      <c r="B34" s="298"/>
      <c r="C34" s="294"/>
      <c r="D34" s="286"/>
      <c r="E34" s="286"/>
      <c r="F34" s="299"/>
      <c r="G34" s="372"/>
    </row>
    <row r="35" spans="1:10" s="359" customFormat="1" ht="12.75">
      <c r="A35" s="326"/>
      <c r="B35" s="326"/>
      <c r="C35" s="326" t="str">
        <f>C9</f>
        <v>oprema delilne kuhinje in pralnice</v>
      </c>
      <c r="D35" s="327" t="s">
        <v>30</v>
      </c>
      <c r="E35" s="326"/>
      <c r="F35" s="328"/>
      <c r="G35" s="373">
        <f>SUM(G11:G20)</f>
        <v>0</v>
      </c>
    </row>
    <row r="36" spans="1:10" s="131" customFormat="1" ht="12.75">
      <c r="A36" s="291"/>
      <c r="B36" s="291"/>
      <c r="C36" s="292"/>
      <c r="D36" s="293"/>
      <c r="E36" s="293"/>
      <c r="F36" s="297"/>
      <c r="G36" s="210"/>
      <c r="I36" s="158"/>
      <c r="J36" s="158"/>
    </row>
    <row r="37" spans="1:10" s="131" customFormat="1" ht="12.75">
      <c r="A37" s="291"/>
      <c r="B37" s="291"/>
      <c r="C37" s="300"/>
      <c r="D37" s="293"/>
      <c r="E37" s="293"/>
      <c r="F37" s="297"/>
      <c r="G37" s="142"/>
    </row>
    <row r="38" spans="1:10" s="131" customFormat="1" ht="15">
      <c r="A38" s="136"/>
      <c r="B38" s="136"/>
      <c r="C38" s="137" t="str">
        <f>C3</f>
        <v>Prestavitev opreme deline kuhinje, nova oprema</v>
      </c>
      <c r="D38" s="138" t="s">
        <v>30</v>
      </c>
      <c r="E38" s="139" t="s">
        <v>34</v>
      </c>
      <c r="F38" s="211"/>
      <c r="G38" s="143"/>
    </row>
  </sheetData>
  <sheetProtection password="C0DE" sheet="1" objects="1" scenarios="1"/>
  <pageMargins left="0.7" right="0.7" top="0.75" bottom="0.75" header="0.3" footer="0.3"/>
  <pageSetup paperSize="9" scale="9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L16"/>
  <sheetViews>
    <sheetView showZeros="0" showOutlineSymbols="0" view="pageBreakPreview" zoomScaleNormal="100" zoomScaleSheetLayoutView="100" workbookViewId="0">
      <selection activeCell="F5" sqref="F5"/>
    </sheetView>
  </sheetViews>
  <sheetFormatPr defaultColWidth="9.33203125" defaultRowHeight="12.75"/>
  <cols>
    <col min="1" max="1" width="6.83203125" style="2" customWidth="1"/>
    <col min="2" max="2" width="4.83203125" style="2" customWidth="1"/>
    <col min="3" max="3" width="55.83203125" style="3" customWidth="1"/>
    <col min="4" max="4" width="5.83203125" style="6" customWidth="1"/>
    <col min="5" max="5" width="8.83203125" style="6" customWidth="1"/>
    <col min="6" max="6" width="12.33203125" style="195" customWidth="1"/>
    <col min="7" max="7" width="17.83203125" style="15" customWidth="1"/>
    <col min="8" max="8" width="13.83203125" style="15" customWidth="1"/>
    <col min="9" max="9" width="13.83203125" style="17" customWidth="1"/>
    <col min="10" max="10" width="10.6640625" style="12" customWidth="1"/>
    <col min="11" max="11" width="10.6640625" style="11" customWidth="1"/>
    <col min="12" max="12" width="9.1640625" style="4" customWidth="1"/>
    <col min="13" max="16384" width="9.33203125" style="5"/>
  </cols>
  <sheetData>
    <row r="1" spans="1:12" s="22" customFormat="1">
      <c r="A1" s="19" t="s">
        <v>18</v>
      </c>
      <c r="B1" s="19"/>
      <c r="C1" s="20" t="s">
        <v>19</v>
      </c>
      <c r="D1" s="21" t="s">
        <v>25</v>
      </c>
      <c r="E1" s="21" t="s">
        <v>20</v>
      </c>
      <c r="F1" s="194" t="s">
        <v>21</v>
      </c>
      <c r="G1" s="194" t="s">
        <v>22</v>
      </c>
    </row>
    <row r="2" spans="1:12">
      <c r="H2" s="14"/>
      <c r="I2" s="5"/>
      <c r="J2" s="5"/>
      <c r="K2" s="5"/>
      <c r="L2" s="5"/>
    </row>
    <row r="3" spans="1:12" ht="15">
      <c r="A3" s="117" t="s">
        <v>56</v>
      </c>
      <c r="B3" s="23"/>
      <c r="C3" s="119" t="s">
        <v>86</v>
      </c>
      <c r="D3" s="25"/>
      <c r="E3" s="25"/>
      <c r="F3" s="196"/>
      <c r="G3" s="26"/>
      <c r="H3" s="14"/>
      <c r="I3" s="5"/>
      <c r="J3" s="5"/>
      <c r="K3" s="5"/>
      <c r="L3" s="5"/>
    </row>
    <row r="4" spans="1:12">
      <c r="G4" s="195"/>
      <c r="H4" s="14"/>
      <c r="I4" s="171"/>
      <c r="J4" s="171"/>
      <c r="K4" s="5"/>
      <c r="L4" s="5"/>
    </row>
    <row r="5" spans="1:12" s="153" customFormat="1" ht="33.75">
      <c r="A5" s="1"/>
      <c r="B5" s="1"/>
      <c r="C5" s="150" t="s">
        <v>94</v>
      </c>
      <c r="D5" s="151"/>
      <c r="E5" s="151"/>
      <c r="F5" s="197"/>
      <c r="G5" s="197"/>
      <c r="H5" s="152"/>
    </row>
    <row r="6" spans="1:12">
      <c r="G6" s="195"/>
      <c r="H6" s="14"/>
      <c r="I6" s="5"/>
      <c r="J6" s="5"/>
      <c r="K6" s="5"/>
      <c r="L6" s="5"/>
    </row>
    <row r="7" spans="1:12" ht="15">
      <c r="A7" s="44"/>
      <c r="B7" s="27"/>
      <c r="C7" s="41"/>
      <c r="D7" s="42" t="s">
        <v>30</v>
      </c>
      <c r="E7" s="45" t="s">
        <v>34</v>
      </c>
      <c r="F7" s="198"/>
      <c r="G7" s="46"/>
      <c r="H7" s="14"/>
      <c r="I7" s="5"/>
      <c r="J7" s="5"/>
      <c r="K7" s="5"/>
      <c r="L7" s="5"/>
    </row>
    <row r="8" spans="1:12">
      <c r="G8" s="195"/>
      <c r="H8" s="14"/>
      <c r="I8" s="5"/>
      <c r="J8" s="5"/>
      <c r="K8" s="5"/>
      <c r="L8" s="5"/>
    </row>
    <row r="9" spans="1:12">
      <c r="A9" s="38" t="str">
        <f>A3</f>
        <v>C.</v>
      </c>
      <c r="B9" s="38" t="s">
        <v>14</v>
      </c>
      <c r="C9" s="29" t="s">
        <v>404</v>
      </c>
      <c r="D9" s="29"/>
      <c r="E9" s="29"/>
      <c r="F9" s="199"/>
      <c r="G9" s="199"/>
      <c r="H9" s="14"/>
      <c r="I9" s="5"/>
      <c r="J9" s="5"/>
      <c r="K9" s="5"/>
      <c r="L9" s="5"/>
    </row>
    <row r="10" spans="1:12">
      <c r="E10" s="34"/>
      <c r="G10" s="195"/>
      <c r="H10" s="14"/>
      <c r="I10" s="5"/>
      <c r="J10" s="5"/>
      <c r="K10" s="5"/>
      <c r="L10" s="5"/>
    </row>
    <row r="11" spans="1:12" ht="67.5">
      <c r="A11" s="2" t="s">
        <v>56</v>
      </c>
      <c r="B11" s="2" t="s">
        <v>27</v>
      </c>
      <c r="C11" s="31" t="s">
        <v>405</v>
      </c>
      <c r="D11" s="35" t="s">
        <v>57</v>
      </c>
      <c r="E11" s="34">
        <v>1</v>
      </c>
      <c r="F11" s="200"/>
      <c r="G11" s="200"/>
      <c r="H11" s="14"/>
      <c r="I11" s="5"/>
      <c r="J11" s="5"/>
      <c r="K11" s="5"/>
      <c r="L11" s="5"/>
    </row>
    <row r="12" spans="1:12">
      <c r="C12" s="31"/>
      <c r="D12" s="35"/>
      <c r="E12" s="34"/>
      <c r="F12" s="207"/>
      <c r="G12" s="200"/>
      <c r="H12" s="14"/>
      <c r="I12" s="5"/>
      <c r="J12" s="5"/>
      <c r="K12" s="5"/>
      <c r="L12" s="5"/>
    </row>
    <row r="13" spans="1:12">
      <c r="A13" s="37"/>
      <c r="B13" s="37"/>
      <c r="C13" s="37" t="s">
        <v>403</v>
      </c>
      <c r="D13" s="39" t="s">
        <v>30</v>
      </c>
      <c r="E13" s="37"/>
      <c r="F13" s="203"/>
      <c r="G13" s="371"/>
      <c r="H13" s="14"/>
      <c r="I13" s="5"/>
      <c r="J13" s="5"/>
      <c r="K13" s="5"/>
      <c r="L13" s="5"/>
    </row>
    <row r="14" spans="1:12">
      <c r="G14" s="195"/>
      <c r="H14" s="14"/>
      <c r="I14" s="5"/>
      <c r="J14" s="5"/>
      <c r="K14" s="5"/>
      <c r="L14" s="5"/>
    </row>
    <row r="15" spans="1:12">
      <c r="A15" s="7"/>
      <c r="B15" s="7"/>
      <c r="C15" s="10"/>
      <c r="D15" s="5"/>
      <c r="E15" s="5"/>
      <c r="F15" s="201"/>
      <c r="G15" s="201"/>
      <c r="H15" s="5"/>
      <c r="I15" s="5"/>
      <c r="J15" s="5"/>
      <c r="K15" s="5"/>
      <c r="L15" s="5"/>
    </row>
    <row r="16" spans="1:12">
      <c r="A16" s="7"/>
      <c r="B16" s="7"/>
      <c r="C16" s="8"/>
      <c r="D16" s="5"/>
      <c r="E16" s="5"/>
      <c r="F16" s="201"/>
      <c r="G16" s="201"/>
      <c r="H16" s="5"/>
      <c r="I16" s="5"/>
      <c r="J16" s="5"/>
      <c r="K16" s="5"/>
      <c r="L16" s="5"/>
    </row>
  </sheetData>
  <sheetProtection password="C0DE" sheet="1" objects="1" scenarios="1"/>
  <pageMargins left="0.98425196850393704" right="0.31496062992125984" top="0.98425196850393704" bottom="0.98425196850393704" header="0.39370078740157483" footer="0.39370078740157483"/>
  <pageSetup paperSize="9" orientation="portrait" r:id="rId1"/>
  <headerFooter>
    <oddHeader>&amp;L&amp;"Arial,Krepko"&amp;12&amp;K00-038AB INVEST d.o.o.&amp;RPOPIS DEL-OBSTOJEČ VRTEC
VZDRŽEVALNA DELA</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F47"/>
  <sheetViews>
    <sheetView showZeros="0" showOutlineSymbols="0" view="pageBreakPreview" zoomScaleNormal="100" zoomScaleSheetLayoutView="100" workbookViewId="0">
      <selection activeCell="C39" sqref="C39:F39"/>
    </sheetView>
  </sheetViews>
  <sheetFormatPr defaultColWidth="9.33203125" defaultRowHeight="12.75"/>
  <cols>
    <col min="1" max="1" width="6.83203125" style="2" customWidth="1"/>
    <col min="2" max="2" width="4.83203125" style="2" customWidth="1"/>
    <col min="3" max="3" width="55.83203125" style="3" customWidth="1"/>
    <col min="4" max="4" width="5.83203125" style="6" customWidth="1"/>
    <col min="5" max="5" width="8.83203125" style="6" customWidth="1"/>
    <col min="6" max="6" width="12.33203125" style="16" customWidth="1"/>
    <col min="7" max="7" width="17.83203125" style="15" customWidth="1"/>
    <col min="8" max="8" width="13.83203125" style="15" customWidth="1"/>
    <col min="9" max="9" width="13.83203125" style="17" customWidth="1"/>
    <col min="10" max="10" width="10.6640625" style="12" customWidth="1"/>
    <col min="11" max="11" width="10.6640625" style="11" customWidth="1"/>
    <col min="12" max="12" width="9.1640625" style="4" customWidth="1"/>
    <col min="13" max="16384" width="9.33203125" style="5"/>
  </cols>
  <sheetData>
    <row r="1" spans="1:12">
      <c r="B1" s="47"/>
      <c r="C1" s="48"/>
      <c r="D1" s="48"/>
      <c r="E1" s="48"/>
      <c r="F1" s="48"/>
      <c r="G1" s="49"/>
    </row>
    <row r="2" spans="1:12">
      <c r="B2" s="50"/>
      <c r="C2" s="51"/>
      <c r="D2" s="48"/>
      <c r="E2" s="52"/>
      <c r="F2" s="52"/>
      <c r="G2" s="52"/>
    </row>
    <row r="3" spans="1:12">
      <c r="B3" s="50"/>
      <c r="C3" s="53"/>
      <c r="D3" s="48"/>
      <c r="E3" s="52"/>
      <c r="F3" s="52"/>
      <c r="G3" s="52"/>
    </row>
    <row r="4" spans="1:12">
      <c r="B4" s="50"/>
      <c r="C4" s="48" t="s">
        <v>36</v>
      </c>
      <c r="D4" s="48"/>
      <c r="E4" s="52"/>
      <c r="F4" s="52"/>
      <c r="G4" s="52"/>
    </row>
    <row r="5" spans="1:12">
      <c r="B5" s="50"/>
      <c r="C5" s="74" t="str">
        <f>NASL!B2</f>
        <v>OBČINA ŠENTILJ</v>
      </c>
      <c r="D5" s="5"/>
      <c r="E5" s="48"/>
      <c r="F5" s="48"/>
      <c r="G5" s="48"/>
    </row>
    <row r="6" spans="1:12">
      <c r="B6" s="50"/>
      <c r="C6" s="74" t="str">
        <f>NASL!B3</f>
        <v>MAISTROVA ULICA 2</v>
      </c>
      <c r="D6" s="5"/>
      <c r="E6" s="48"/>
      <c r="F6" s="48"/>
      <c r="G6" s="48"/>
    </row>
    <row r="7" spans="1:12">
      <c r="B7" s="50"/>
      <c r="C7" s="74" t="str">
        <f>NASL!B4</f>
        <v>2212 ŠENTILJ V SLOVENSKIH GORICAH</v>
      </c>
      <c r="D7" s="5"/>
      <c r="E7" s="48"/>
      <c r="F7" s="48"/>
      <c r="G7" s="48"/>
    </row>
    <row r="8" spans="1:12">
      <c r="B8" s="50"/>
      <c r="C8" s="48"/>
      <c r="D8" s="48"/>
      <c r="E8" s="48"/>
      <c r="F8" s="48"/>
      <c r="G8" s="48"/>
    </row>
    <row r="9" spans="1:12">
      <c r="B9" s="50"/>
      <c r="C9" s="48" t="s">
        <v>37</v>
      </c>
      <c r="D9" s="5"/>
      <c r="E9" s="48"/>
      <c r="F9" s="48"/>
      <c r="G9" s="48"/>
    </row>
    <row r="10" spans="1:12" ht="25.5" customHeight="1">
      <c r="B10" s="50"/>
      <c r="C10" s="74" t="str">
        <f>NASL!B7</f>
        <v>VRTEC SLADKI VRH</v>
      </c>
      <c r="D10" s="54"/>
      <c r="E10" s="48"/>
      <c r="F10" s="48"/>
      <c r="G10" s="48"/>
    </row>
    <row r="11" spans="1:12">
      <c r="B11" s="50"/>
      <c r="C11" s="48"/>
      <c r="D11" s="48"/>
      <c r="E11" s="48"/>
      <c r="F11" s="48"/>
      <c r="G11" s="48"/>
    </row>
    <row r="12" spans="1:12">
      <c r="B12" s="50"/>
      <c r="C12" s="48" t="s">
        <v>38</v>
      </c>
      <c r="D12" s="54"/>
      <c r="E12" s="48"/>
      <c r="F12" s="48"/>
      <c r="G12" s="48"/>
    </row>
    <row r="13" spans="1:12">
      <c r="B13" s="50"/>
      <c r="C13" s="74" t="str">
        <f>NASL!B10</f>
        <v>POPIS DEL -VZDRŽEVALNA DELA</v>
      </c>
      <c r="D13" s="54"/>
      <c r="E13" s="48"/>
      <c r="F13" s="48"/>
      <c r="G13" s="48"/>
    </row>
    <row r="14" spans="1:12">
      <c r="B14" s="50"/>
      <c r="C14" s="74" t="str">
        <f>NASL!B11</f>
        <v>GRADBENO OBRTNIŠKA DELA</v>
      </c>
      <c r="D14" s="54"/>
      <c r="E14" s="48"/>
      <c r="F14" s="48"/>
      <c r="G14" s="48"/>
    </row>
    <row r="15" spans="1:12" s="15" customFormat="1" ht="11.25">
      <c r="A15" s="2"/>
      <c r="B15" s="50"/>
      <c r="C15" s="48"/>
      <c r="D15" s="48"/>
      <c r="E15" s="48"/>
      <c r="F15" s="48"/>
      <c r="G15" s="48"/>
      <c r="I15" s="17"/>
      <c r="J15" s="12"/>
      <c r="K15" s="11"/>
      <c r="L15" s="4"/>
    </row>
    <row r="16" spans="1:12">
      <c r="B16" s="50"/>
      <c r="C16" s="48" t="s">
        <v>98</v>
      </c>
      <c r="D16" s="5"/>
      <c r="E16" s="48"/>
      <c r="F16" s="48"/>
      <c r="G16" s="48"/>
    </row>
    <row r="17" spans="1:110" s="15" customFormat="1">
      <c r="A17" s="2"/>
      <c r="B17" s="50"/>
      <c r="C17" s="74" t="str">
        <f>NASL!B44</f>
        <v>P02/2019-PZI-VZDRŽEVALNA DELA</v>
      </c>
      <c r="D17" s="48"/>
      <c r="E17" s="48"/>
      <c r="F17" s="55"/>
      <c r="G17" s="48"/>
      <c r="I17" s="17"/>
      <c r="J17" s="12"/>
      <c r="K17" s="11"/>
      <c r="L17" s="4"/>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row>
    <row r="18" spans="1:110" s="15" customFormat="1" ht="11.25">
      <c r="A18" s="2"/>
      <c r="B18" s="50"/>
      <c r="C18" s="48"/>
      <c r="D18" s="48"/>
      <c r="E18" s="48"/>
      <c r="F18" s="48"/>
      <c r="G18" s="48"/>
      <c r="I18" s="17"/>
      <c r="J18" s="12"/>
      <c r="K18" s="11"/>
      <c r="L18" s="4"/>
    </row>
    <row r="19" spans="1:110" s="15" customFormat="1" ht="11.25">
      <c r="A19" s="2"/>
      <c r="B19" s="50"/>
      <c r="C19" s="48"/>
      <c r="D19" s="48"/>
      <c r="E19" s="48"/>
      <c r="F19" s="48"/>
      <c r="G19" s="48"/>
      <c r="I19" s="17"/>
      <c r="J19" s="12"/>
      <c r="K19" s="11"/>
      <c r="L19" s="4"/>
    </row>
    <row r="20" spans="1:110" s="15" customFormat="1" ht="11.25">
      <c r="A20" s="2"/>
      <c r="B20" s="50"/>
      <c r="C20" s="48"/>
      <c r="D20" s="48"/>
      <c r="E20" s="48"/>
      <c r="F20" s="48"/>
      <c r="G20" s="48"/>
      <c r="I20" s="17"/>
      <c r="J20" s="12"/>
      <c r="K20" s="11"/>
      <c r="L20" s="4"/>
    </row>
    <row r="21" spans="1:110" s="15" customFormat="1">
      <c r="A21" s="2"/>
      <c r="B21" s="50"/>
      <c r="C21" s="73"/>
      <c r="D21" s="48"/>
      <c r="E21" s="48"/>
      <c r="F21" s="55"/>
      <c r="G21" s="48"/>
      <c r="I21" s="17"/>
      <c r="J21" s="12"/>
      <c r="K21" s="11"/>
      <c r="L21" s="4"/>
    </row>
    <row r="22" spans="1:110" s="99" customFormat="1" ht="15.75" thickBot="1">
      <c r="A22" s="97"/>
      <c r="B22" s="98"/>
      <c r="C22" s="98" t="s">
        <v>59</v>
      </c>
      <c r="D22" s="98"/>
      <c r="E22" s="98"/>
      <c r="F22" s="98"/>
      <c r="G22" s="101"/>
    </row>
    <row r="23" spans="1:110" s="15" customFormat="1">
      <c r="A23" s="2"/>
      <c r="B23" s="50"/>
      <c r="C23" s="73"/>
      <c r="D23" s="48"/>
      <c r="E23" s="48"/>
      <c r="F23" s="55"/>
      <c r="G23" s="48"/>
      <c r="I23" s="17"/>
      <c r="J23" s="12"/>
      <c r="K23" s="11"/>
      <c r="L23" s="4"/>
    </row>
    <row r="24" spans="1:110" s="15" customFormat="1">
      <c r="A24" s="2"/>
      <c r="B24" s="50"/>
      <c r="C24" s="73" t="s">
        <v>58</v>
      </c>
      <c r="D24" s="48"/>
      <c r="E24" s="48"/>
      <c r="F24" s="55"/>
      <c r="G24" s="108" t="s">
        <v>35</v>
      </c>
      <c r="I24" s="17"/>
      <c r="J24" s="12"/>
      <c r="K24" s="11"/>
      <c r="L24" s="4"/>
    </row>
    <row r="25" spans="1:110" s="15" customFormat="1" ht="11.25">
      <c r="A25" s="2"/>
      <c r="B25" s="50"/>
      <c r="C25" s="48"/>
      <c r="D25" s="48"/>
      <c r="E25" s="48"/>
      <c r="F25" s="55"/>
      <c r="G25" s="48"/>
      <c r="I25" s="17"/>
      <c r="J25" s="12"/>
      <c r="K25" s="11"/>
      <c r="L25" s="4"/>
    </row>
    <row r="26" spans="1:110" s="15" customFormat="1" ht="15">
      <c r="A26" s="105" t="s">
        <v>14</v>
      </c>
      <c r="B26" s="106"/>
      <c r="C26" s="154" t="str">
        <f>A.GD.REKAP!C33</f>
        <v>GRADBENA DELA</v>
      </c>
      <c r="D26" s="107" t="s">
        <v>54</v>
      </c>
      <c r="E26" s="107"/>
      <c r="F26" s="107"/>
      <c r="G26" s="163"/>
      <c r="I26" s="17"/>
      <c r="J26" s="12"/>
      <c r="K26" s="11"/>
      <c r="L26" s="4"/>
    </row>
    <row r="27" spans="1:110" s="15" customFormat="1" ht="11.25">
      <c r="A27" s="2"/>
      <c r="B27" s="50"/>
      <c r="C27" s="48"/>
      <c r="D27" s="48"/>
      <c r="E27" s="48"/>
      <c r="F27" s="55"/>
      <c r="G27" s="214"/>
      <c r="I27" s="17"/>
      <c r="J27" s="12"/>
      <c r="K27" s="11"/>
      <c r="L27" s="4"/>
    </row>
    <row r="28" spans="1:110" s="15" customFormat="1" ht="15">
      <c r="A28" s="105" t="s">
        <v>15</v>
      </c>
      <c r="B28" s="106"/>
      <c r="C28" s="154" t="s">
        <v>13</v>
      </c>
      <c r="D28" s="107" t="s">
        <v>54</v>
      </c>
      <c r="E28" s="107"/>
      <c r="F28" s="107"/>
      <c r="G28" s="163"/>
      <c r="I28" s="17"/>
      <c r="J28" s="12"/>
      <c r="K28" s="11"/>
      <c r="L28" s="4"/>
    </row>
    <row r="29" spans="1:110" s="15" customFormat="1" ht="11.25">
      <c r="A29" s="2"/>
      <c r="B29" s="50"/>
      <c r="C29" s="48"/>
      <c r="D29" s="48"/>
      <c r="E29" s="48"/>
      <c r="F29" s="55"/>
      <c r="G29" s="214"/>
      <c r="I29" s="17"/>
      <c r="J29" s="12"/>
      <c r="K29" s="11"/>
      <c r="L29" s="4"/>
    </row>
    <row r="30" spans="1:110" s="15" customFormat="1" ht="15">
      <c r="A30" s="147" t="s">
        <v>56</v>
      </c>
      <c r="B30" s="106"/>
      <c r="C30" s="154" t="s">
        <v>90</v>
      </c>
      <c r="D30" s="107" t="s">
        <v>54</v>
      </c>
      <c r="E30" s="107"/>
      <c r="F30" s="107"/>
      <c r="G30" s="163"/>
      <c r="I30" s="17"/>
      <c r="J30" s="12"/>
      <c r="K30" s="11"/>
      <c r="L30" s="4"/>
    </row>
    <row r="31" spans="1:110" s="15" customFormat="1" ht="11.25">
      <c r="A31" s="2"/>
      <c r="B31" s="50"/>
      <c r="C31" s="48"/>
      <c r="D31" s="48"/>
      <c r="E31" s="48"/>
      <c r="F31" s="55"/>
      <c r="G31" s="214"/>
      <c r="I31" s="17"/>
      <c r="J31" s="12"/>
      <c r="K31" s="11"/>
      <c r="L31" s="4"/>
    </row>
    <row r="32" spans="1:110" s="15" customFormat="1" ht="15">
      <c r="A32" s="148" t="s">
        <v>91</v>
      </c>
      <c r="B32" s="102"/>
      <c r="C32" s="148" t="s">
        <v>92</v>
      </c>
      <c r="D32" s="149" t="s">
        <v>93</v>
      </c>
      <c r="E32" s="103"/>
      <c r="F32" s="103"/>
      <c r="G32" s="164"/>
      <c r="I32" s="17"/>
      <c r="J32" s="12"/>
      <c r="K32" s="11"/>
      <c r="L32" s="4"/>
    </row>
    <row r="33" spans="1:12" s="15" customFormat="1" ht="11.25">
      <c r="A33" s="216"/>
      <c r="B33" s="217"/>
      <c r="C33" s="218"/>
      <c r="D33" s="219"/>
      <c r="E33" s="219"/>
      <c r="F33" s="220"/>
      <c r="G33" s="221"/>
      <c r="I33" s="17"/>
      <c r="J33" s="12"/>
      <c r="K33" s="11"/>
      <c r="L33" s="4"/>
    </row>
    <row r="34" spans="1:12" s="15" customFormat="1" ht="11.25">
      <c r="A34" s="2"/>
      <c r="B34" s="60"/>
      <c r="C34" s="64"/>
      <c r="D34" s="49"/>
      <c r="E34" s="49"/>
      <c r="F34" s="59"/>
      <c r="G34" s="49"/>
      <c r="I34" s="17"/>
      <c r="J34" s="12"/>
      <c r="K34" s="11"/>
      <c r="L34" s="4"/>
    </row>
    <row r="35" spans="1:12" s="15" customFormat="1" ht="11.25">
      <c r="A35" s="2"/>
      <c r="B35" s="50"/>
      <c r="C35" s="56" t="s">
        <v>53</v>
      </c>
      <c r="D35" s="49"/>
      <c r="E35" s="49"/>
      <c r="F35" s="57"/>
      <c r="G35" s="77"/>
      <c r="I35" s="17"/>
      <c r="J35" s="12"/>
      <c r="K35" s="11"/>
      <c r="L35" s="4"/>
    </row>
    <row r="36" spans="1:12" s="15" customFormat="1" ht="11.25">
      <c r="A36" s="2"/>
      <c r="B36" s="50"/>
      <c r="C36" s="66"/>
      <c r="D36" s="48"/>
      <c r="E36" s="65"/>
      <c r="F36" s="48"/>
      <c r="G36" s="58"/>
      <c r="I36" s="17"/>
      <c r="J36" s="12"/>
      <c r="K36" s="11"/>
      <c r="L36" s="4"/>
    </row>
    <row r="37" spans="1:12" s="15" customFormat="1" ht="15.75" thickBot="1">
      <c r="A37" s="165"/>
      <c r="B37" s="166"/>
      <c r="C37" s="167" t="s">
        <v>50</v>
      </c>
      <c r="D37" s="168" t="s">
        <v>55</v>
      </c>
      <c r="E37" s="168"/>
      <c r="F37" s="168"/>
      <c r="G37" s="169"/>
      <c r="I37" s="17"/>
      <c r="J37" s="12"/>
      <c r="K37" s="11"/>
      <c r="L37" s="4"/>
    </row>
    <row r="38" spans="1:12" s="15" customFormat="1" ht="12" thickTop="1">
      <c r="A38" s="2"/>
      <c r="B38" s="2"/>
      <c r="C38" s="3"/>
      <c r="D38" s="6"/>
      <c r="E38" s="6"/>
      <c r="F38" s="195"/>
      <c r="G38" s="16"/>
      <c r="I38" s="17"/>
      <c r="J38" s="12"/>
      <c r="K38" s="11"/>
      <c r="L38" s="4"/>
    </row>
    <row r="39" spans="1:12" s="15" customFormat="1" ht="22.5" customHeight="1">
      <c r="A39" s="1"/>
      <c r="B39" s="1"/>
      <c r="C39" s="368" t="s">
        <v>153</v>
      </c>
      <c r="D39" s="369"/>
      <c r="E39" s="369"/>
      <c r="F39" s="369"/>
      <c r="G39" s="234"/>
      <c r="I39" s="17"/>
      <c r="J39" s="12"/>
      <c r="K39" s="11"/>
      <c r="L39" s="4"/>
    </row>
    <row r="40" spans="1:12" s="15" customFormat="1" ht="11.25">
      <c r="A40" s="2"/>
      <c r="B40" s="50"/>
      <c r="C40" s="222"/>
      <c r="D40" s="223"/>
      <c r="E40" s="224"/>
      <c r="F40" s="223"/>
      <c r="G40" s="225"/>
      <c r="I40" s="17"/>
      <c r="J40" s="12"/>
      <c r="K40" s="11"/>
      <c r="L40" s="4"/>
    </row>
    <row r="41" spans="1:12" s="15" customFormat="1" ht="33" customHeight="1">
      <c r="A41" s="1"/>
      <c r="B41" s="1"/>
      <c r="C41" s="367" t="s">
        <v>152</v>
      </c>
      <c r="D41" s="367"/>
      <c r="E41" s="367"/>
      <c r="F41" s="367"/>
      <c r="G41" s="367"/>
      <c r="I41" s="17"/>
      <c r="J41" s="12"/>
      <c r="K41" s="11"/>
      <c r="L41" s="4"/>
    </row>
    <row r="42" spans="1:12" s="15" customFormat="1" ht="11.25">
      <c r="A42" s="2"/>
      <c r="B42" s="50"/>
      <c r="C42" s="66"/>
      <c r="D42" s="48"/>
      <c r="E42" s="65"/>
      <c r="F42" s="48"/>
      <c r="G42" s="58"/>
      <c r="I42" s="17"/>
      <c r="J42" s="12"/>
      <c r="K42" s="11"/>
      <c r="L42" s="4"/>
    </row>
    <row r="43" spans="1:12" s="15" customFormat="1" ht="11.25">
      <c r="A43" s="2"/>
      <c r="B43" s="50"/>
      <c r="C43" s="66"/>
      <c r="D43" s="48"/>
      <c r="E43" s="65"/>
      <c r="F43" s="48"/>
      <c r="G43" s="58"/>
      <c r="I43" s="17"/>
      <c r="J43" s="12"/>
      <c r="K43" s="11"/>
      <c r="L43" s="4"/>
    </row>
    <row r="44" spans="1:12" s="15" customFormat="1" ht="11.25">
      <c r="A44" s="2"/>
      <c r="B44" s="50"/>
      <c r="C44" s="66"/>
      <c r="D44" s="48"/>
      <c r="E44" s="65"/>
      <c r="F44" s="48"/>
      <c r="G44" s="58"/>
      <c r="I44" s="17"/>
      <c r="J44" s="12"/>
      <c r="K44" s="11"/>
      <c r="L44" s="4"/>
    </row>
    <row r="45" spans="1:12" s="15" customFormat="1" ht="11.25">
      <c r="A45" s="2"/>
      <c r="B45" s="50"/>
      <c r="C45" s="66"/>
      <c r="D45" s="48"/>
      <c r="E45" s="65"/>
      <c r="F45" s="48"/>
      <c r="G45" s="58"/>
      <c r="I45" s="17"/>
      <c r="J45" s="12"/>
      <c r="K45" s="11"/>
      <c r="L45" s="4"/>
    </row>
    <row r="46" spans="1:12" s="15" customFormat="1" ht="11.25">
      <c r="A46" s="2"/>
      <c r="B46" s="50"/>
      <c r="C46" s="66"/>
      <c r="D46" s="48"/>
      <c r="E46" s="65"/>
      <c r="F46" s="48"/>
      <c r="G46" s="58"/>
      <c r="I46" s="17"/>
      <c r="J46" s="12"/>
      <c r="K46" s="11"/>
      <c r="L46" s="4"/>
    </row>
    <row r="47" spans="1:12" s="15" customFormat="1" ht="11.25">
      <c r="A47" s="2"/>
      <c r="B47" s="50"/>
      <c r="C47" s="66"/>
      <c r="D47" s="48"/>
      <c r="E47" s="65"/>
      <c r="F47" s="48"/>
      <c r="G47" s="58"/>
      <c r="I47" s="17"/>
      <c r="J47" s="12"/>
      <c r="K47" s="11"/>
      <c r="L47" s="4"/>
    </row>
  </sheetData>
  <mergeCells count="2">
    <mergeCell ref="C41:G41"/>
    <mergeCell ref="C39:F39"/>
  </mergeCells>
  <hyperlinks>
    <hyperlink ref="C26" location="A.GD.REKAP!Print_Area" display="A.GD.REKAP!Print_Area" xr:uid="{00000000-0004-0000-0100-000000000000}"/>
    <hyperlink ref="C28" location="B.OD.REKAP!Print_Area" display="OBRTNIŠKA DELA" xr:uid="{00000000-0004-0000-0100-000001000000}"/>
    <hyperlink ref="C30" location="C.SPL.DELA!Print_Titles" display="SPLOŠNA DELA" xr:uid="{00000000-0004-0000-0100-000002000000}"/>
  </hyperlinks>
  <pageMargins left="0.98425196850393704" right="0.31496062992125984" top="0.98425196850393704" bottom="0.98425196850393704" header="0.39370078740157483" footer="0.39370078740157483"/>
  <pageSetup paperSize="9" scale="99" orientation="portrait" r:id="rId1"/>
  <headerFooter>
    <oddHeader>&amp;L&amp;"Arial,Krepko"&amp;12&amp;K00-040AB INVEST d.o.o.&amp;RPOPIS DEL-OBSTOJEČI VRTEC
VZDRŽEVALNA DELA</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L37"/>
  <sheetViews>
    <sheetView showZeros="0" showOutlineSymbols="0" view="pageBreakPreview" zoomScaleNormal="100" zoomScaleSheetLayoutView="100" workbookViewId="0">
      <selection activeCell="H42" sqref="H42"/>
    </sheetView>
  </sheetViews>
  <sheetFormatPr defaultColWidth="9.33203125" defaultRowHeight="12.75"/>
  <cols>
    <col min="1" max="1" width="6.83203125" style="2" customWidth="1"/>
    <col min="2" max="2" width="4.83203125" style="2" customWidth="1"/>
    <col min="3" max="3" width="55.83203125" style="3" customWidth="1"/>
    <col min="4" max="4" width="5.83203125" style="6" customWidth="1"/>
    <col min="5" max="5" width="8.83203125" style="6" customWidth="1"/>
    <col min="6" max="6" width="12.33203125" style="16" customWidth="1"/>
    <col min="7" max="7" width="17.83203125" style="15" customWidth="1"/>
    <col min="8" max="8" width="13.83203125" style="15" customWidth="1"/>
    <col min="9" max="9" width="13.83203125" style="17" customWidth="1"/>
    <col min="10" max="10" width="10.6640625" style="12" customWidth="1"/>
    <col min="11" max="11" width="10.6640625" style="11" customWidth="1"/>
    <col min="12" max="12" width="9.1640625" style="4" customWidth="1"/>
    <col min="13" max="16384" width="9.33203125" style="5"/>
  </cols>
  <sheetData>
    <row r="1" spans="2:7">
      <c r="B1" s="47"/>
      <c r="C1" s="48"/>
      <c r="D1" s="48"/>
      <c r="E1" s="48"/>
      <c r="F1" s="48"/>
      <c r="G1" s="49"/>
    </row>
    <row r="2" spans="2:7">
      <c r="B2" s="50"/>
      <c r="C2" s="51"/>
      <c r="D2" s="48"/>
      <c r="E2" s="52"/>
      <c r="F2" s="52"/>
      <c r="G2" s="52"/>
    </row>
    <row r="3" spans="2:7">
      <c r="B3" s="50"/>
      <c r="C3" s="53"/>
      <c r="D3" s="48"/>
      <c r="E3" s="52"/>
      <c r="F3" s="52"/>
      <c r="G3" s="52"/>
    </row>
    <row r="4" spans="2:7">
      <c r="B4" s="50"/>
      <c r="C4" s="48" t="s">
        <v>36</v>
      </c>
      <c r="D4" s="48"/>
      <c r="E4" s="52"/>
      <c r="F4" s="52"/>
      <c r="G4" s="52"/>
    </row>
    <row r="5" spans="2:7">
      <c r="B5" s="50"/>
      <c r="C5" s="74" t="str">
        <f>NASL!B2</f>
        <v>OBČINA ŠENTILJ</v>
      </c>
      <c r="D5" s="5"/>
      <c r="E5" s="48"/>
      <c r="F5" s="48"/>
      <c r="G5" s="48"/>
    </row>
    <row r="6" spans="2:7">
      <c r="B6" s="50"/>
      <c r="C6" s="74" t="str">
        <f>NASL!B3</f>
        <v>MAISTROVA ULICA 2</v>
      </c>
      <c r="D6" s="5"/>
      <c r="E6" s="48"/>
      <c r="F6" s="48"/>
      <c r="G6" s="48"/>
    </row>
    <row r="7" spans="2:7">
      <c r="B7" s="50"/>
      <c r="C7" s="74" t="str">
        <f>NASL!B4</f>
        <v>2212 ŠENTILJ V SLOVENSKIH GORICAH</v>
      </c>
      <c r="D7" s="5"/>
      <c r="E7" s="48"/>
      <c r="F7" s="48"/>
      <c r="G7" s="48"/>
    </row>
    <row r="8" spans="2:7">
      <c r="B8" s="50"/>
      <c r="C8" s="48"/>
      <c r="D8" s="48"/>
      <c r="E8" s="48"/>
      <c r="F8" s="48"/>
      <c r="G8" s="48"/>
    </row>
    <row r="9" spans="2:7">
      <c r="B9" s="50"/>
      <c r="C9" s="48" t="s">
        <v>37</v>
      </c>
      <c r="D9" s="5"/>
      <c r="E9" s="48"/>
      <c r="F9" s="48"/>
      <c r="G9" s="48"/>
    </row>
    <row r="10" spans="2:7">
      <c r="B10" s="50"/>
      <c r="C10" s="74" t="str">
        <f>NASL!B7</f>
        <v>VRTEC SLADKI VRH</v>
      </c>
      <c r="D10" s="54"/>
      <c r="E10" s="48"/>
      <c r="F10" s="48"/>
      <c r="G10" s="48"/>
    </row>
    <row r="11" spans="2:7">
      <c r="B11" s="50"/>
      <c r="C11" s="48"/>
      <c r="D11" s="48"/>
      <c r="E11" s="48"/>
      <c r="F11" s="48"/>
      <c r="G11" s="48"/>
    </row>
    <row r="12" spans="2:7">
      <c r="B12" s="50"/>
      <c r="C12" s="48" t="s">
        <v>38</v>
      </c>
      <c r="D12" s="54"/>
      <c r="E12" s="48"/>
      <c r="F12" s="48"/>
      <c r="G12" s="48"/>
    </row>
    <row r="13" spans="2:7">
      <c r="B13" s="50"/>
      <c r="C13" s="74" t="str">
        <f>NASL!B10</f>
        <v>POPIS DEL -VZDRŽEVALNA DELA</v>
      </c>
      <c r="D13" s="54"/>
      <c r="E13" s="48"/>
      <c r="F13" s="48"/>
      <c r="G13" s="48"/>
    </row>
    <row r="14" spans="2:7">
      <c r="B14" s="50"/>
      <c r="C14" s="53" t="s">
        <v>12</v>
      </c>
      <c r="D14" s="48"/>
      <c r="E14" s="48"/>
      <c r="F14" s="48"/>
      <c r="G14" s="48"/>
    </row>
    <row r="15" spans="2:7">
      <c r="B15" s="50"/>
      <c r="C15" s="48"/>
      <c r="D15" s="48"/>
      <c r="E15" s="48"/>
      <c r="F15" s="48"/>
      <c r="G15" s="48"/>
    </row>
    <row r="16" spans="2:7">
      <c r="B16" s="50"/>
      <c r="C16" s="48" t="s">
        <v>40</v>
      </c>
      <c r="D16" s="5"/>
      <c r="E16" s="48"/>
      <c r="F16" s="48"/>
      <c r="G16" s="48"/>
    </row>
    <row r="17" spans="1:7">
      <c r="B17" s="50"/>
      <c r="C17" s="74" t="str">
        <f>NASL!B44</f>
        <v>P02/2019-PZI-VZDRŽEVALNA DELA</v>
      </c>
      <c r="D17" s="48"/>
      <c r="E17" s="48"/>
      <c r="F17" s="55"/>
      <c r="G17" s="48"/>
    </row>
    <row r="18" spans="1:7">
      <c r="B18" s="50"/>
      <c r="C18" s="73"/>
      <c r="D18" s="48"/>
      <c r="E18" s="48"/>
      <c r="F18" s="55"/>
      <c r="G18" s="48"/>
    </row>
    <row r="19" spans="1:7">
      <c r="B19" s="50"/>
      <c r="C19" s="73"/>
      <c r="D19" s="48"/>
      <c r="E19" s="48"/>
      <c r="F19" s="55"/>
      <c r="G19" s="48"/>
    </row>
    <row r="20" spans="1:7" ht="15.75">
      <c r="B20" s="50"/>
      <c r="C20" s="92" t="s">
        <v>11</v>
      </c>
      <c r="D20" s="48"/>
      <c r="E20" s="48"/>
      <c r="F20" s="55"/>
      <c r="G20" s="48"/>
    </row>
    <row r="21" spans="1:7">
      <c r="B21" s="50"/>
      <c r="C21" s="73"/>
      <c r="D21" s="48"/>
      <c r="E21" s="48"/>
      <c r="F21" s="55"/>
      <c r="G21" s="48"/>
    </row>
    <row r="22" spans="1:7">
      <c r="B22" s="50"/>
      <c r="C22" s="48"/>
      <c r="D22" s="48"/>
      <c r="E22" s="48"/>
      <c r="F22" s="55"/>
      <c r="G22" s="48"/>
    </row>
    <row r="23" spans="1:7" ht="15">
      <c r="A23" s="96" t="s">
        <v>14</v>
      </c>
      <c r="B23" s="75"/>
      <c r="C23" s="76" t="s">
        <v>12</v>
      </c>
      <c r="D23" s="76"/>
      <c r="E23" s="76"/>
      <c r="F23" s="76"/>
      <c r="G23" s="78" t="s">
        <v>35</v>
      </c>
    </row>
    <row r="24" spans="1:7">
      <c r="A24" s="1"/>
      <c r="B24" s="113"/>
      <c r="C24" s="89"/>
      <c r="D24" s="90"/>
      <c r="E24" s="90"/>
      <c r="F24" s="57"/>
      <c r="G24" s="91"/>
    </row>
    <row r="25" spans="1:7">
      <c r="A25" s="1"/>
      <c r="B25" s="113" t="s">
        <v>51</v>
      </c>
      <c r="C25" s="89" t="s">
        <v>180</v>
      </c>
      <c r="D25" s="90"/>
      <c r="E25" s="90"/>
      <c r="F25" s="57"/>
      <c r="G25" s="190"/>
    </row>
    <row r="26" spans="1:7">
      <c r="A26" s="1"/>
      <c r="B26" s="113"/>
      <c r="C26" s="89"/>
      <c r="D26" s="90"/>
      <c r="E26" s="90"/>
      <c r="F26" s="57"/>
      <c r="G26" s="190"/>
    </row>
    <row r="27" spans="1:7">
      <c r="A27" s="1"/>
      <c r="B27" s="113" t="s">
        <v>52</v>
      </c>
      <c r="C27" s="89" t="s">
        <v>99</v>
      </c>
      <c r="D27" s="90"/>
      <c r="E27" s="90"/>
      <c r="F27" s="57"/>
      <c r="G27" s="190"/>
    </row>
    <row r="28" spans="1:7">
      <c r="A28" s="1"/>
      <c r="B28" s="113"/>
      <c r="C28" s="89"/>
      <c r="D28" s="90"/>
      <c r="E28" s="90"/>
      <c r="F28" s="57"/>
      <c r="G28" s="190"/>
    </row>
    <row r="29" spans="1:7">
      <c r="A29" s="1"/>
      <c r="B29" s="113" t="s">
        <v>31</v>
      </c>
      <c r="C29" s="89" t="s">
        <v>7</v>
      </c>
      <c r="D29" s="90"/>
      <c r="E29" s="90"/>
      <c r="F29" s="57"/>
      <c r="G29" s="190"/>
    </row>
    <row r="30" spans="1:7">
      <c r="A30" s="1"/>
      <c r="B30" s="113"/>
      <c r="C30" s="89"/>
      <c r="D30" s="90"/>
      <c r="E30" s="90"/>
      <c r="F30" s="57"/>
      <c r="G30" s="190"/>
    </row>
    <row r="31" spans="1:7" ht="22.5">
      <c r="A31" s="1"/>
      <c r="B31" s="88"/>
      <c r="C31" s="89" t="s">
        <v>151</v>
      </c>
      <c r="D31" s="90"/>
      <c r="E31" s="90"/>
      <c r="F31" s="57"/>
      <c r="G31" s="191"/>
    </row>
    <row r="32" spans="1:7">
      <c r="B32" s="60"/>
      <c r="C32" s="61"/>
      <c r="D32" s="62"/>
      <c r="E32" s="62"/>
      <c r="F32" s="63"/>
      <c r="G32" s="62"/>
    </row>
    <row r="33" spans="1:7" ht="15">
      <c r="A33" s="100" t="str">
        <f>A23</f>
        <v>A.</v>
      </c>
      <c r="B33" s="79"/>
      <c r="C33" s="80" t="str">
        <f>C23</f>
        <v>GRADBENA DELA</v>
      </c>
      <c r="D33" s="81" t="s">
        <v>54</v>
      </c>
      <c r="E33" s="81"/>
      <c r="F33" s="81"/>
      <c r="G33" s="82"/>
    </row>
    <row r="34" spans="1:7">
      <c r="B34" s="60"/>
      <c r="C34" s="64"/>
      <c r="D34" s="49"/>
      <c r="E34" s="49"/>
      <c r="F34" s="59"/>
      <c r="G34" s="49"/>
    </row>
    <row r="35" spans="1:7">
      <c r="B35" s="50"/>
      <c r="C35" s="56" t="s">
        <v>53</v>
      </c>
      <c r="D35" s="49"/>
      <c r="E35" s="49"/>
      <c r="F35" s="57"/>
      <c r="G35" s="192"/>
    </row>
    <row r="36" spans="1:7">
      <c r="B36" s="50"/>
      <c r="C36" s="66"/>
      <c r="D36" s="48"/>
      <c r="E36" s="65"/>
      <c r="F36" s="48"/>
      <c r="G36" s="58"/>
    </row>
    <row r="37" spans="1:7" ht="15">
      <c r="A37" s="83"/>
      <c r="B37" s="84"/>
      <c r="C37" s="85" t="str">
        <f>C33</f>
        <v>GRADBENA DELA</v>
      </c>
      <c r="D37" s="86" t="s">
        <v>55</v>
      </c>
      <c r="E37" s="86"/>
      <c r="F37" s="86"/>
      <c r="G37" s="87"/>
    </row>
  </sheetData>
  <pageMargins left="0.98425196850393704" right="0.31496062992125984" top="0.98425196850393704" bottom="0.98425196850393704" header="0.39370078740157483" footer="0.39370078740157483"/>
  <pageSetup paperSize="9" scale="99" orientation="portrait" r:id="rId1"/>
  <headerFooter>
    <oddHeader>&amp;L&amp;"Arial,Krepko"&amp;12&amp;K00-041AB INVEST d.o.o.&amp;RPOPIS DEL-OBSTOJEČI VRTEC
VZDRŽEVALNA DELA</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L84"/>
  <sheetViews>
    <sheetView showZeros="0" showOutlineSymbols="0" view="pageBreakPreview" topLeftCell="A48" zoomScaleNormal="100" zoomScaleSheetLayoutView="100" workbookViewId="0">
      <selection activeCell="G56" sqref="G56"/>
    </sheetView>
  </sheetViews>
  <sheetFormatPr defaultColWidth="9.33203125" defaultRowHeight="12.75" outlineLevelRow="2" outlineLevelCol="1"/>
  <cols>
    <col min="1" max="1" width="6.83203125" style="2" customWidth="1"/>
    <col min="2" max="2" width="4.83203125" style="2" customWidth="1"/>
    <col min="3" max="3" width="55.83203125" style="3" customWidth="1"/>
    <col min="4" max="4" width="5.83203125" style="6" customWidth="1"/>
    <col min="5" max="5" width="8.83203125" style="6" customWidth="1" outlineLevel="1"/>
    <col min="6" max="6" width="12.33203125" style="195" customWidth="1" outlineLevel="1"/>
    <col min="7" max="7" width="17.83203125" style="15" customWidth="1"/>
    <col min="8" max="8" width="13.83203125" style="15" customWidth="1"/>
    <col min="9" max="9" width="13.83203125" style="17" customWidth="1"/>
    <col min="10" max="10" width="10.6640625" style="12" customWidth="1"/>
    <col min="11" max="11" width="10.6640625" style="11" customWidth="1"/>
    <col min="12" max="12" width="9.1640625" style="4" customWidth="1"/>
    <col min="13" max="16384" width="9.33203125" style="5"/>
  </cols>
  <sheetData>
    <row r="1" spans="1:12" s="22" customFormat="1">
      <c r="A1" s="19" t="s">
        <v>18</v>
      </c>
      <c r="B1" s="19"/>
      <c r="C1" s="20" t="s">
        <v>19</v>
      </c>
      <c r="D1" s="21" t="s">
        <v>25</v>
      </c>
      <c r="E1" s="21" t="s">
        <v>20</v>
      </c>
      <c r="F1" s="194" t="s">
        <v>21</v>
      </c>
      <c r="G1" s="194" t="s">
        <v>22</v>
      </c>
    </row>
    <row r="2" spans="1:12">
      <c r="H2" s="14"/>
      <c r="I2" s="5"/>
      <c r="J2" s="5"/>
      <c r="K2" s="5"/>
      <c r="L2" s="5"/>
    </row>
    <row r="3" spans="1:12" ht="15">
      <c r="A3" s="117" t="s">
        <v>51</v>
      </c>
      <c r="B3" s="23"/>
      <c r="C3" s="119" t="s">
        <v>180</v>
      </c>
      <c r="D3" s="25"/>
      <c r="E3" s="25"/>
      <c r="F3" s="196"/>
      <c r="G3" s="26"/>
      <c r="H3" s="14"/>
      <c r="I3" s="5"/>
      <c r="J3" s="5"/>
      <c r="K3" s="5"/>
      <c r="L3" s="5"/>
    </row>
    <row r="4" spans="1:12">
      <c r="G4" s="195"/>
      <c r="H4" s="14"/>
      <c r="I4" s="5"/>
      <c r="J4" s="5"/>
      <c r="K4" s="5"/>
      <c r="L4" s="5"/>
    </row>
    <row r="5" spans="1:12" s="153" customFormat="1" ht="33.75">
      <c r="A5" s="1"/>
      <c r="B5" s="1"/>
      <c r="C5" s="150" t="s">
        <v>94</v>
      </c>
      <c r="D5" s="151"/>
      <c r="E5" s="151"/>
      <c r="F5" s="197"/>
      <c r="G5" s="197"/>
      <c r="H5" s="152"/>
    </row>
    <row r="6" spans="1:12" s="153" customFormat="1" ht="11.25">
      <c r="A6" s="1"/>
      <c r="B6" s="1"/>
      <c r="C6" s="150"/>
      <c r="D6" s="151"/>
      <c r="E6" s="151"/>
      <c r="F6" s="197"/>
      <c r="G6" s="197"/>
      <c r="H6" s="152"/>
    </row>
    <row r="7" spans="1:12">
      <c r="G7" s="195"/>
      <c r="H7" s="14"/>
      <c r="I7" s="5"/>
      <c r="J7" s="5"/>
      <c r="K7" s="5"/>
      <c r="L7" s="5"/>
    </row>
    <row r="8" spans="1:12" ht="15">
      <c r="A8" s="44"/>
      <c r="B8" s="27"/>
      <c r="C8" s="41" t="str">
        <f>C82</f>
        <v>Rušitvena dela</v>
      </c>
      <c r="D8" s="42" t="s">
        <v>30</v>
      </c>
      <c r="E8" s="45" t="s">
        <v>34</v>
      </c>
      <c r="F8" s="198"/>
      <c r="G8" s="46"/>
      <c r="H8" s="14"/>
      <c r="I8" s="5"/>
      <c r="J8" s="5"/>
      <c r="K8" s="5"/>
      <c r="L8" s="5"/>
    </row>
    <row r="9" spans="1:12">
      <c r="G9" s="195"/>
      <c r="H9" s="14"/>
      <c r="I9" s="5"/>
      <c r="J9" s="5"/>
      <c r="K9" s="5"/>
      <c r="L9" s="5"/>
    </row>
    <row r="10" spans="1:12">
      <c r="A10" s="38" t="str">
        <f>A3</f>
        <v>A.I.</v>
      </c>
      <c r="B10" s="38" t="s">
        <v>14</v>
      </c>
      <c r="C10" s="29" t="s">
        <v>181</v>
      </c>
      <c r="D10" s="29"/>
      <c r="E10" s="29"/>
      <c r="F10" s="199"/>
      <c r="G10" s="199"/>
      <c r="H10" s="14"/>
      <c r="I10" s="5"/>
      <c r="J10" s="5"/>
      <c r="K10" s="5"/>
      <c r="L10" s="5"/>
    </row>
    <row r="11" spans="1:12">
      <c r="D11" s="34"/>
      <c r="E11" s="34"/>
      <c r="F11" s="200"/>
      <c r="G11" s="200"/>
      <c r="H11" s="14"/>
      <c r="I11" s="5"/>
      <c r="J11" s="5"/>
      <c r="K11" s="5"/>
      <c r="L11" s="5"/>
    </row>
    <row r="12" spans="1:12" outlineLevel="2">
      <c r="A12" s="2" t="s">
        <v>51</v>
      </c>
      <c r="B12" s="2" t="s">
        <v>27</v>
      </c>
      <c r="C12" s="31" t="s">
        <v>296</v>
      </c>
      <c r="D12" s="5"/>
      <c r="E12" s="5"/>
      <c r="F12" s="201"/>
      <c r="G12" s="201"/>
      <c r="H12" s="14"/>
      <c r="I12" s="5"/>
      <c r="J12" s="5"/>
      <c r="K12" s="5"/>
      <c r="L12" s="5"/>
    </row>
    <row r="13" spans="1:12" ht="33.75" outlineLevel="2">
      <c r="C13" s="31" t="s">
        <v>295</v>
      </c>
      <c r="D13" s="35" t="s">
        <v>1</v>
      </c>
      <c r="E13" s="34">
        <v>6</v>
      </c>
      <c r="F13" s="200"/>
      <c r="G13" s="200"/>
      <c r="H13" s="14"/>
      <c r="I13" s="5"/>
      <c r="J13" s="5"/>
      <c r="K13" s="5"/>
      <c r="L13" s="5"/>
    </row>
    <row r="14" spans="1:12" outlineLevel="2">
      <c r="C14" s="31"/>
      <c r="D14" s="35"/>
      <c r="E14" s="34"/>
      <c r="F14" s="200"/>
      <c r="G14" s="200"/>
      <c r="H14" s="14"/>
      <c r="I14" s="5"/>
      <c r="J14" s="5"/>
      <c r="K14" s="5"/>
      <c r="L14" s="5"/>
    </row>
    <row r="15" spans="1:12" outlineLevel="2">
      <c r="A15" s="2" t="s">
        <v>51</v>
      </c>
      <c r="B15" s="2" t="s">
        <v>28</v>
      </c>
      <c r="C15" s="31" t="s">
        <v>306</v>
      </c>
      <c r="D15" s="35"/>
      <c r="E15" s="34"/>
      <c r="F15" s="200"/>
      <c r="G15" s="200"/>
      <c r="H15" s="14"/>
      <c r="I15" s="5"/>
      <c r="J15" s="5"/>
      <c r="K15" s="5"/>
      <c r="L15" s="5"/>
    </row>
    <row r="16" spans="1:12" ht="56.25" outlineLevel="2">
      <c r="A16" s="28"/>
      <c r="B16" s="187"/>
      <c r="C16" s="31" t="s">
        <v>297</v>
      </c>
      <c r="D16" s="35" t="s">
        <v>1</v>
      </c>
      <c r="E16" s="34">
        <v>6</v>
      </c>
      <c r="F16" s="200"/>
      <c r="G16" s="200"/>
      <c r="H16" s="14"/>
      <c r="I16" s="5"/>
      <c r="J16" s="5"/>
      <c r="K16" s="5"/>
      <c r="L16" s="5"/>
    </row>
    <row r="17" spans="1:12">
      <c r="D17" s="34"/>
      <c r="E17" s="34"/>
      <c r="F17" s="200"/>
      <c r="G17" s="200"/>
      <c r="H17" s="14"/>
      <c r="I17" s="5"/>
      <c r="J17" s="5"/>
      <c r="K17" s="5"/>
      <c r="L17" s="5"/>
    </row>
    <row r="18" spans="1:12" ht="22.5" outlineLevel="2">
      <c r="A18" s="2" t="s">
        <v>51</v>
      </c>
      <c r="B18" s="2" t="s">
        <v>29</v>
      </c>
      <c r="C18" s="31" t="s">
        <v>299</v>
      </c>
      <c r="D18" s="5"/>
      <c r="E18" s="5"/>
      <c r="F18" s="201"/>
      <c r="G18" s="201"/>
      <c r="H18" s="14"/>
      <c r="I18" s="5"/>
      <c r="J18" s="5"/>
      <c r="K18" s="5"/>
      <c r="L18" s="5"/>
    </row>
    <row r="19" spans="1:12" ht="33.75" outlineLevel="2">
      <c r="C19" s="31" t="s">
        <v>298</v>
      </c>
      <c r="D19" s="35"/>
      <c r="E19" s="34"/>
      <c r="F19" s="200"/>
      <c r="G19" s="200"/>
      <c r="H19" s="14"/>
      <c r="I19" s="5"/>
      <c r="J19" s="5"/>
      <c r="K19" s="5"/>
      <c r="L19" s="5"/>
    </row>
    <row r="20" spans="1:12" outlineLevel="2">
      <c r="C20" s="31"/>
      <c r="D20" s="35"/>
      <c r="E20" s="34"/>
      <c r="F20" s="200"/>
      <c r="G20" s="200"/>
      <c r="H20" s="14"/>
      <c r="I20" s="5"/>
      <c r="J20" s="5"/>
      <c r="K20" s="5"/>
      <c r="L20" s="5"/>
    </row>
    <row r="21" spans="1:12" outlineLevel="2">
      <c r="C21" s="31" t="s">
        <v>300</v>
      </c>
      <c r="D21" s="35" t="s">
        <v>1</v>
      </c>
      <c r="E21" s="34">
        <v>1</v>
      </c>
      <c r="F21" s="200"/>
      <c r="G21" s="200"/>
      <c r="H21" s="14"/>
      <c r="I21" s="5"/>
      <c r="J21" s="5"/>
      <c r="K21" s="5"/>
      <c r="L21" s="5"/>
    </row>
    <row r="22" spans="1:12" outlineLevel="2">
      <c r="C22" s="31" t="s">
        <v>301</v>
      </c>
      <c r="D22" s="35" t="s">
        <v>1</v>
      </c>
      <c r="E22" s="34">
        <v>1</v>
      </c>
      <c r="F22" s="200"/>
      <c r="G22" s="200"/>
      <c r="H22" s="14"/>
      <c r="I22" s="5"/>
      <c r="J22" s="5"/>
      <c r="K22" s="5"/>
      <c r="L22" s="5"/>
    </row>
    <row r="23" spans="1:12" outlineLevel="2">
      <c r="C23" s="31" t="s">
        <v>302</v>
      </c>
      <c r="D23" s="35" t="s">
        <v>303</v>
      </c>
      <c r="E23" s="34">
        <v>2</v>
      </c>
      <c r="F23" s="200"/>
      <c r="G23" s="200"/>
      <c r="H23" s="14"/>
      <c r="I23" s="5"/>
      <c r="J23" s="5"/>
      <c r="K23" s="5"/>
      <c r="L23" s="5"/>
    </row>
    <row r="24" spans="1:12">
      <c r="D24" s="34"/>
      <c r="E24" s="34"/>
      <c r="F24" s="200"/>
      <c r="G24" s="200"/>
      <c r="H24" s="14"/>
      <c r="I24" s="5"/>
      <c r="J24" s="5"/>
      <c r="K24" s="5"/>
      <c r="L24" s="5"/>
    </row>
    <row r="25" spans="1:12" ht="22.5" outlineLevel="2">
      <c r="A25" s="2" t="s">
        <v>51</v>
      </c>
      <c r="B25" s="2" t="s">
        <v>131</v>
      </c>
      <c r="C25" s="31" t="s">
        <v>305</v>
      </c>
      <c r="D25" s="5"/>
      <c r="E25" s="5"/>
      <c r="F25" s="200"/>
      <c r="G25" s="201"/>
      <c r="H25" s="14"/>
      <c r="I25" s="5"/>
      <c r="J25" s="5"/>
      <c r="K25" s="5"/>
      <c r="L25" s="5"/>
    </row>
    <row r="26" spans="1:12" ht="33.75" outlineLevel="2">
      <c r="C26" s="31" t="s">
        <v>304</v>
      </c>
      <c r="D26" s="35"/>
      <c r="E26" s="34"/>
      <c r="F26" s="200"/>
      <c r="G26" s="200"/>
      <c r="H26" s="14"/>
      <c r="I26" s="5"/>
      <c r="J26" s="5"/>
      <c r="K26" s="5"/>
      <c r="L26" s="5"/>
    </row>
    <row r="27" spans="1:12" outlineLevel="2">
      <c r="C27" s="31"/>
      <c r="D27" s="35"/>
      <c r="E27" s="34"/>
      <c r="F27" s="200"/>
      <c r="G27" s="200"/>
      <c r="H27" s="14"/>
      <c r="I27" s="5"/>
      <c r="J27" s="5"/>
      <c r="K27" s="5"/>
      <c r="L27" s="5"/>
    </row>
    <row r="28" spans="1:12" outlineLevel="2">
      <c r="C28" s="31" t="s">
        <v>300</v>
      </c>
      <c r="D28" s="35" t="s">
        <v>1</v>
      </c>
      <c r="E28" s="34">
        <v>3</v>
      </c>
      <c r="F28" s="200"/>
      <c r="G28" s="200"/>
      <c r="H28" s="14"/>
      <c r="I28" s="5"/>
      <c r="J28" s="5"/>
      <c r="K28" s="5"/>
      <c r="L28" s="5"/>
    </row>
    <row r="29" spans="1:12" outlineLevel="2">
      <c r="D29" s="34"/>
      <c r="E29" s="34"/>
      <c r="F29" s="200"/>
      <c r="G29" s="200"/>
      <c r="H29" s="14"/>
      <c r="I29" s="5"/>
      <c r="J29" s="5"/>
      <c r="K29" s="5"/>
      <c r="L29" s="5"/>
    </row>
    <row r="30" spans="1:12" s="329" customFormat="1" outlineLevel="2">
      <c r="A30" s="322" t="s">
        <v>51</v>
      </c>
      <c r="B30" s="322" t="s">
        <v>132</v>
      </c>
      <c r="C30" s="337" t="s">
        <v>182</v>
      </c>
      <c r="F30" s="343"/>
      <c r="G30" s="343"/>
      <c r="H30" s="338"/>
    </row>
    <row r="31" spans="1:12" s="329" customFormat="1" ht="33.75" outlineLevel="2">
      <c r="A31" s="322"/>
      <c r="B31" s="322"/>
      <c r="C31" s="337" t="s">
        <v>183</v>
      </c>
      <c r="D31" s="324" t="s">
        <v>24</v>
      </c>
      <c r="E31" s="324">
        <v>14</v>
      </c>
      <c r="F31" s="339"/>
      <c r="G31" s="339"/>
      <c r="H31" s="338"/>
    </row>
    <row r="32" spans="1:12" s="184" customFormat="1" outlineLevel="2">
      <c r="A32" s="283"/>
      <c r="B32" s="283"/>
      <c r="C32" s="237"/>
      <c r="D32" s="286"/>
      <c r="E32" s="286"/>
      <c r="F32" s="287"/>
      <c r="G32" s="287"/>
      <c r="H32" s="341"/>
    </row>
    <row r="33" spans="1:8" s="329" customFormat="1" outlineLevel="2">
      <c r="A33" s="322" t="s">
        <v>51</v>
      </c>
      <c r="B33" s="322" t="s">
        <v>136</v>
      </c>
      <c r="C33" s="337" t="s">
        <v>184</v>
      </c>
      <c r="F33" s="343"/>
      <c r="G33" s="343"/>
      <c r="H33" s="338"/>
    </row>
    <row r="34" spans="1:8" s="329" customFormat="1" ht="33.75" outlineLevel="2">
      <c r="A34" s="322"/>
      <c r="B34" s="322"/>
      <c r="C34" s="337" t="s">
        <v>185</v>
      </c>
      <c r="D34" s="324" t="s">
        <v>24</v>
      </c>
      <c r="E34" s="324">
        <v>10</v>
      </c>
      <c r="F34" s="339"/>
      <c r="G34" s="339"/>
      <c r="H34" s="338"/>
    </row>
    <row r="35" spans="1:8" s="184" customFormat="1" outlineLevel="2">
      <c r="A35" s="283"/>
      <c r="B35" s="283"/>
      <c r="C35" s="238"/>
      <c r="D35" s="286"/>
      <c r="E35" s="286"/>
      <c r="F35" s="287"/>
      <c r="G35" s="287"/>
      <c r="H35" s="341"/>
    </row>
    <row r="36" spans="1:8" s="184" customFormat="1" ht="22.5" outlineLevel="2">
      <c r="A36" s="322" t="s">
        <v>51</v>
      </c>
      <c r="B36" s="322" t="s">
        <v>137</v>
      </c>
      <c r="C36" s="337" t="s">
        <v>322</v>
      </c>
      <c r="D36" s="324"/>
      <c r="E36" s="324"/>
      <c r="F36" s="340"/>
      <c r="G36" s="340"/>
      <c r="H36" s="341"/>
    </row>
    <row r="37" spans="1:8" s="184" customFormat="1" ht="56.25" outlineLevel="2">
      <c r="A37" s="322"/>
      <c r="B37" s="322"/>
      <c r="C37" s="337" t="s">
        <v>323</v>
      </c>
      <c r="D37" s="324" t="s">
        <v>24</v>
      </c>
      <c r="E37" s="324">
        <v>118.78</v>
      </c>
      <c r="F37" s="340"/>
      <c r="G37" s="344"/>
      <c r="H37" s="341"/>
    </row>
    <row r="38" spans="1:8" s="184" customFormat="1" outlineLevel="2">
      <c r="A38" s="322"/>
      <c r="B38" s="322"/>
      <c r="C38" s="337"/>
      <c r="D38" s="324"/>
      <c r="E38" s="324"/>
      <c r="F38" s="340"/>
      <c r="G38" s="344"/>
      <c r="H38" s="341"/>
    </row>
    <row r="39" spans="1:8" s="184" customFormat="1" outlineLevel="2">
      <c r="A39" s="322" t="s">
        <v>51</v>
      </c>
      <c r="B39" s="322" t="s">
        <v>138</v>
      </c>
      <c r="C39" s="337" t="s">
        <v>333</v>
      </c>
      <c r="D39" s="324"/>
      <c r="E39" s="324"/>
      <c r="F39" s="340"/>
      <c r="G39" s="340"/>
      <c r="H39" s="341"/>
    </row>
    <row r="40" spans="1:8" s="184" customFormat="1" ht="56.25" outlineLevel="2">
      <c r="A40" s="322"/>
      <c r="B40" s="322"/>
      <c r="C40" s="337" t="s">
        <v>334</v>
      </c>
      <c r="D40" s="324" t="s">
        <v>24</v>
      </c>
      <c r="E40" s="324">
        <v>157</v>
      </c>
      <c r="F40" s="340"/>
      <c r="G40" s="344"/>
      <c r="H40" s="341"/>
    </row>
    <row r="41" spans="1:8" s="184" customFormat="1" outlineLevel="2">
      <c r="A41" s="322"/>
      <c r="B41" s="322"/>
      <c r="C41" s="337"/>
      <c r="D41" s="324"/>
      <c r="E41" s="324"/>
      <c r="F41" s="340"/>
      <c r="G41" s="344"/>
      <c r="H41" s="341"/>
    </row>
    <row r="42" spans="1:8" s="329" customFormat="1" outlineLevel="2">
      <c r="A42" s="322"/>
      <c r="B42" s="322"/>
      <c r="C42" s="337"/>
      <c r="D42" s="324"/>
      <c r="E42" s="324"/>
      <c r="F42" s="339"/>
      <c r="G42" s="339"/>
      <c r="H42" s="338"/>
    </row>
    <row r="43" spans="1:8" s="329" customFormat="1" ht="22.5" outlineLevel="2">
      <c r="A43" s="322" t="s">
        <v>51</v>
      </c>
      <c r="B43" s="322" t="s">
        <v>138</v>
      </c>
      <c r="C43" s="337" t="s">
        <v>325</v>
      </c>
      <c r="D43" s="324"/>
      <c r="E43" s="324"/>
      <c r="F43" s="339"/>
      <c r="G43" s="339"/>
      <c r="H43" s="338"/>
    </row>
    <row r="44" spans="1:8" s="329" customFormat="1" ht="22.5" outlineLevel="2">
      <c r="A44" s="322"/>
      <c r="B44" s="322"/>
      <c r="C44" s="337" t="s">
        <v>324</v>
      </c>
      <c r="D44" s="324" t="s">
        <v>23</v>
      </c>
      <c r="E44" s="324">
        <v>73.5</v>
      </c>
      <c r="F44" s="339"/>
      <c r="G44" s="339"/>
      <c r="H44" s="338"/>
    </row>
    <row r="45" spans="1:8" s="184" customFormat="1" outlineLevel="2">
      <c r="A45" s="283"/>
      <c r="B45" s="283"/>
      <c r="C45" s="238"/>
      <c r="D45" s="286"/>
      <c r="E45" s="286"/>
      <c r="F45" s="287"/>
      <c r="G45" s="287"/>
      <c r="H45" s="341"/>
    </row>
    <row r="46" spans="1:8" s="184" customFormat="1" ht="22.5" outlineLevel="2">
      <c r="A46" s="322" t="s">
        <v>51</v>
      </c>
      <c r="B46" s="322" t="s">
        <v>139</v>
      </c>
      <c r="C46" s="337" t="s">
        <v>328</v>
      </c>
      <c r="D46" s="324"/>
      <c r="E46" s="324"/>
      <c r="F46" s="315"/>
      <c r="G46" s="315"/>
      <c r="H46" s="341"/>
    </row>
    <row r="47" spans="1:8" s="184" customFormat="1" ht="45" outlineLevel="2">
      <c r="A47" s="322"/>
      <c r="B47" s="322"/>
      <c r="C47" s="337" t="s">
        <v>329</v>
      </c>
      <c r="D47" s="324" t="s">
        <v>135</v>
      </c>
      <c r="E47" s="324">
        <v>13</v>
      </c>
      <c r="F47" s="287"/>
      <c r="G47" s="287"/>
      <c r="H47" s="341"/>
    </row>
    <row r="48" spans="1:8" s="184" customFormat="1" outlineLevel="2">
      <c r="A48" s="322"/>
      <c r="B48" s="322"/>
      <c r="C48" s="337"/>
      <c r="D48" s="324"/>
      <c r="E48" s="324"/>
      <c r="F48" s="287"/>
      <c r="G48" s="287"/>
      <c r="H48" s="341"/>
    </row>
    <row r="49" spans="1:12" s="184" customFormat="1" ht="22.5" outlineLevel="2">
      <c r="A49" s="322" t="s">
        <v>51</v>
      </c>
      <c r="B49" s="322" t="s">
        <v>140</v>
      </c>
      <c r="C49" s="337" t="s">
        <v>326</v>
      </c>
      <c r="D49" s="324"/>
      <c r="E49" s="324"/>
      <c r="F49" s="315"/>
      <c r="G49" s="315"/>
      <c r="H49" s="341"/>
    </row>
    <row r="50" spans="1:12" s="184" customFormat="1" ht="56.25" outlineLevel="2">
      <c r="A50" s="322"/>
      <c r="B50" s="322"/>
      <c r="C50" s="337" t="s">
        <v>327</v>
      </c>
      <c r="D50" s="324" t="s">
        <v>135</v>
      </c>
      <c r="E50" s="324">
        <v>3.5</v>
      </c>
      <c r="F50" s="287"/>
      <c r="G50" s="287"/>
      <c r="H50" s="341"/>
    </row>
    <row r="51" spans="1:12" outlineLevel="2">
      <c r="C51" s="31"/>
      <c r="D51" s="35"/>
      <c r="E51" s="34"/>
      <c r="F51" s="200"/>
      <c r="G51" s="200"/>
      <c r="H51" s="14"/>
      <c r="I51" s="5"/>
      <c r="J51" s="5"/>
      <c r="K51" s="5"/>
      <c r="L51" s="5"/>
    </row>
    <row r="52" spans="1:12" ht="33.75" outlineLevel="2">
      <c r="A52" s="2" t="s">
        <v>51</v>
      </c>
      <c r="B52" s="2" t="s">
        <v>140</v>
      </c>
      <c r="C52" s="31" t="s">
        <v>308</v>
      </c>
      <c r="D52" s="34"/>
      <c r="E52" s="34"/>
      <c r="G52" s="195"/>
      <c r="H52" s="14"/>
      <c r="I52" s="5"/>
      <c r="J52" s="5"/>
      <c r="K52" s="5"/>
      <c r="L52" s="5"/>
    </row>
    <row r="53" spans="1:12" ht="45" outlineLevel="2">
      <c r="C53" s="31" t="s">
        <v>307</v>
      </c>
      <c r="D53" s="35" t="s">
        <v>24</v>
      </c>
      <c r="E53" s="34">
        <v>2</v>
      </c>
      <c r="F53" s="200"/>
      <c r="G53" s="200"/>
      <c r="H53" s="14"/>
      <c r="I53" s="5"/>
      <c r="J53" s="5"/>
      <c r="K53" s="5"/>
      <c r="L53" s="5"/>
    </row>
    <row r="54" spans="1:12" outlineLevel="2">
      <c r="D54" s="34"/>
      <c r="E54" s="34"/>
      <c r="G54" s="195"/>
      <c r="H54" s="14"/>
      <c r="I54" s="5"/>
      <c r="J54" s="5"/>
      <c r="K54" s="5"/>
      <c r="L54" s="5"/>
    </row>
    <row r="55" spans="1:12" s="329" customFormat="1" outlineLevel="2">
      <c r="A55" s="322" t="s">
        <v>51</v>
      </c>
      <c r="B55" s="322" t="s">
        <v>143</v>
      </c>
      <c r="C55" s="337" t="s">
        <v>309</v>
      </c>
      <c r="D55" s="324"/>
      <c r="E55" s="324"/>
      <c r="F55" s="340"/>
      <c r="G55" s="340"/>
      <c r="H55" s="338"/>
    </row>
    <row r="56" spans="1:12" s="329" customFormat="1" ht="33.75" outlineLevel="2">
      <c r="A56" s="322"/>
      <c r="B56" s="322"/>
      <c r="C56" s="337" t="s">
        <v>310</v>
      </c>
      <c r="D56" s="324" t="s">
        <v>24</v>
      </c>
      <c r="E56" s="324">
        <v>10</v>
      </c>
      <c r="F56" s="339"/>
      <c r="G56" s="339"/>
      <c r="H56" s="338"/>
    </row>
    <row r="57" spans="1:12" outlineLevel="2">
      <c r="C57" s="31"/>
      <c r="D57" s="35"/>
      <c r="E57" s="34"/>
      <c r="F57" s="200"/>
      <c r="G57" s="200"/>
      <c r="H57" s="14"/>
      <c r="I57" s="5"/>
      <c r="J57" s="5"/>
      <c r="K57" s="5"/>
      <c r="L57" s="5"/>
    </row>
    <row r="58" spans="1:12" ht="78.75" outlineLevel="2">
      <c r="A58" s="2" t="s">
        <v>51</v>
      </c>
      <c r="B58" s="2" t="s">
        <v>144</v>
      </c>
      <c r="C58" s="31" t="s">
        <v>311</v>
      </c>
      <c r="D58" s="35"/>
      <c r="E58" s="34"/>
      <c r="F58" s="200"/>
      <c r="G58" s="200"/>
      <c r="H58" s="14"/>
      <c r="I58" s="5"/>
      <c r="J58" s="5"/>
      <c r="K58" s="5"/>
      <c r="L58" s="5"/>
    </row>
    <row r="59" spans="1:12" ht="22.5" outlineLevel="2">
      <c r="C59" s="31" t="s">
        <v>312</v>
      </c>
      <c r="D59" s="35" t="s">
        <v>17</v>
      </c>
      <c r="E59" s="34">
        <v>1</v>
      </c>
      <c r="F59" s="200"/>
      <c r="G59" s="200"/>
      <c r="H59" s="14"/>
      <c r="I59" s="5"/>
      <c r="J59" s="5"/>
      <c r="K59" s="5"/>
      <c r="L59" s="5"/>
    </row>
    <row r="60" spans="1:12" outlineLevel="2">
      <c r="C60" s="31"/>
      <c r="D60" s="35"/>
      <c r="E60" s="34"/>
      <c r="F60" s="200"/>
      <c r="G60" s="200"/>
      <c r="H60" s="14"/>
      <c r="I60" s="5"/>
      <c r="J60" s="5"/>
      <c r="K60" s="5"/>
      <c r="L60" s="5"/>
    </row>
    <row r="61" spans="1:12" s="329" customFormat="1" ht="22.5" outlineLevel="2">
      <c r="A61" s="322" t="s">
        <v>51</v>
      </c>
      <c r="B61" s="322" t="s">
        <v>145</v>
      </c>
      <c r="C61" s="337" t="s">
        <v>186</v>
      </c>
      <c r="F61" s="339"/>
      <c r="G61" s="339"/>
      <c r="H61" s="338"/>
    </row>
    <row r="62" spans="1:12" s="329" customFormat="1" ht="45" outlineLevel="2">
      <c r="A62" s="322"/>
      <c r="B62" s="322"/>
      <c r="C62" s="337" t="s">
        <v>187</v>
      </c>
      <c r="D62" s="324" t="s">
        <v>23</v>
      </c>
      <c r="E62" s="324">
        <v>61</v>
      </c>
      <c r="F62" s="339"/>
      <c r="G62" s="339"/>
      <c r="H62" s="338"/>
    </row>
    <row r="63" spans="1:12" outlineLevel="2">
      <c r="C63" s="31"/>
      <c r="D63" s="35"/>
      <c r="E63" s="34"/>
      <c r="F63" s="200"/>
      <c r="G63" s="200"/>
      <c r="H63" s="14"/>
      <c r="I63" s="5"/>
      <c r="J63" s="5"/>
      <c r="K63" s="5"/>
      <c r="L63" s="5"/>
    </row>
    <row r="64" spans="1:12" ht="22.5" outlineLevel="2">
      <c r="A64" s="2" t="s">
        <v>51</v>
      </c>
      <c r="B64" s="2" t="s">
        <v>146</v>
      </c>
      <c r="C64" s="31" t="s">
        <v>313</v>
      </c>
      <c r="D64" s="5"/>
      <c r="E64" s="5"/>
      <c r="F64" s="200"/>
      <c r="G64" s="200"/>
      <c r="H64" s="14"/>
      <c r="I64" s="5"/>
      <c r="J64" s="5"/>
      <c r="K64" s="5"/>
      <c r="L64" s="5"/>
    </row>
    <row r="65" spans="1:12" ht="56.25" outlineLevel="2">
      <c r="C65" s="31" t="s">
        <v>314</v>
      </c>
      <c r="D65" s="35" t="s">
        <v>1</v>
      </c>
      <c r="E65" s="34">
        <v>5</v>
      </c>
      <c r="F65" s="200"/>
      <c r="G65" s="200"/>
      <c r="H65" s="14"/>
      <c r="I65" s="5"/>
      <c r="J65" s="5"/>
      <c r="K65" s="5"/>
      <c r="L65" s="5"/>
    </row>
    <row r="66" spans="1:12" outlineLevel="2">
      <c r="C66" s="31"/>
      <c r="D66" s="35"/>
      <c r="E66" s="34"/>
      <c r="F66" s="200"/>
      <c r="G66" s="200"/>
      <c r="H66" s="14"/>
      <c r="I66" s="5"/>
      <c r="J66" s="5"/>
      <c r="K66" s="5"/>
      <c r="L66" s="5"/>
    </row>
    <row r="67" spans="1:12" outlineLevel="2">
      <c r="A67" s="2" t="s">
        <v>51</v>
      </c>
      <c r="B67" s="2" t="s">
        <v>147</v>
      </c>
      <c r="C67" s="31" t="s">
        <v>188</v>
      </c>
      <c r="D67" s="5"/>
      <c r="E67" s="5"/>
      <c r="F67" s="200"/>
      <c r="G67" s="200"/>
      <c r="H67" s="14"/>
      <c r="I67" s="5"/>
      <c r="J67" s="5"/>
      <c r="K67" s="5"/>
      <c r="L67" s="5"/>
    </row>
    <row r="68" spans="1:12" ht="45" outlineLevel="2">
      <c r="C68" s="31" t="s">
        <v>315</v>
      </c>
      <c r="D68" s="35" t="s">
        <v>23</v>
      </c>
      <c r="E68" s="34">
        <v>32</v>
      </c>
      <c r="F68" s="200"/>
      <c r="G68" s="200"/>
      <c r="H68" s="14"/>
      <c r="I68" s="5"/>
      <c r="J68" s="5"/>
      <c r="K68" s="5"/>
      <c r="L68" s="5"/>
    </row>
    <row r="69" spans="1:12" outlineLevel="2">
      <c r="C69" s="31"/>
      <c r="D69" s="35"/>
      <c r="E69" s="34"/>
      <c r="F69" s="200"/>
      <c r="G69" s="200"/>
      <c r="H69" s="14"/>
      <c r="I69" s="5"/>
      <c r="J69" s="5"/>
      <c r="K69" s="5"/>
      <c r="L69" s="5"/>
    </row>
    <row r="70" spans="1:12" ht="22.5" outlineLevel="2">
      <c r="A70" s="2" t="s">
        <v>51</v>
      </c>
      <c r="B70" s="2" t="s">
        <v>148</v>
      </c>
      <c r="C70" s="31" t="s">
        <v>317</v>
      </c>
      <c r="D70" s="5"/>
      <c r="E70" s="5"/>
      <c r="F70" s="200"/>
      <c r="G70" s="200"/>
      <c r="H70" s="14"/>
      <c r="I70" s="5"/>
      <c r="J70" s="5"/>
      <c r="K70" s="5"/>
      <c r="L70" s="5"/>
    </row>
    <row r="71" spans="1:12" ht="45" outlineLevel="2">
      <c r="C71" s="31" t="s">
        <v>316</v>
      </c>
      <c r="D71" s="35" t="s">
        <v>24</v>
      </c>
      <c r="E71" s="34">
        <v>21</v>
      </c>
      <c r="F71" s="200"/>
      <c r="G71" s="200"/>
      <c r="H71" s="14"/>
      <c r="I71" s="5"/>
      <c r="J71" s="5"/>
      <c r="K71" s="5"/>
      <c r="L71" s="5"/>
    </row>
    <row r="72" spans="1:12" outlineLevel="2">
      <c r="C72" s="31"/>
      <c r="D72" s="35"/>
      <c r="E72" s="34"/>
      <c r="F72" s="200"/>
      <c r="G72" s="200"/>
      <c r="H72" s="14"/>
      <c r="I72" s="5"/>
      <c r="J72" s="5"/>
      <c r="K72" s="5"/>
      <c r="L72" s="5"/>
    </row>
    <row r="73" spans="1:12" outlineLevel="2">
      <c r="A73" s="2" t="s">
        <v>51</v>
      </c>
      <c r="B73" s="2" t="s">
        <v>189</v>
      </c>
      <c r="C73" s="31" t="s">
        <v>190</v>
      </c>
      <c r="D73" s="5"/>
      <c r="E73" s="5"/>
      <c r="F73" s="200"/>
      <c r="G73" s="200"/>
      <c r="H73" s="14"/>
      <c r="I73" s="5"/>
      <c r="J73" s="5"/>
      <c r="K73" s="5"/>
      <c r="L73" s="5"/>
    </row>
    <row r="74" spans="1:12" ht="45" outlineLevel="2">
      <c r="C74" s="31" t="s">
        <v>191</v>
      </c>
      <c r="D74" s="35" t="s">
        <v>24</v>
      </c>
      <c r="E74" s="34">
        <v>18</v>
      </c>
      <c r="F74" s="200"/>
      <c r="G74" s="200"/>
      <c r="H74" s="14"/>
      <c r="I74" s="5"/>
      <c r="J74" s="5"/>
      <c r="K74" s="5"/>
      <c r="L74" s="5"/>
    </row>
    <row r="75" spans="1:12" outlineLevel="2">
      <c r="C75" s="31"/>
      <c r="D75" s="35"/>
      <c r="E75" s="34"/>
      <c r="F75" s="200"/>
      <c r="G75" s="200"/>
      <c r="H75" s="14"/>
      <c r="I75" s="5"/>
      <c r="J75" s="5"/>
      <c r="K75" s="5"/>
      <c r="L75" s="5"/>
    </row>
    <row r="76" spans="1:12" ht="33.75" outlineLevel="2">
      <c r="A76" s="2" t="s">
        <v>51</v>
      </c>
      <c r="B76" s="2" t="s">
        <v>149</v>
      </c>
      <c r="C76" s="31" t="s">
        <v>318</v>
      </c>
      <c r="D76" s="5"/>
      <c r="E76" s="5"/>
      <c r="F76" s="201"/>
      <c r="G76" s="201"/>
      <c r="H76" s="14"/>
      <c r="I76" s="5"/>
      <c r="J76" s="5"/>
      <c r="K76" s="5"/>
      <c r="L76" s="5"/>
    </row>
    <row r="77" spans="1:12" ht="45" outlineLevel="2">
      <c r="C77" s="31" t="s">
        <v>227</v>
      </c>
      <c r="D77" s="35" t="s">
        <v>135</v>
      </c>
      <c r="E77" s="34">
        <v>1.5</v>
      </c>
      <c r="F77" s="200"/>
      <c r="G77" s="200"/>
      <c r="H77" s="14"/>
      <c r="I77" s="5"/>
      <c r="J77" s="5"/>
      <c r="K77" s="5"/>
      <c r="L77" s="5"/>
    </row>
    <row r="78" spans="1:12" outlineLevel="2">
      <c r="C78" s="31"/>
      <c r="D78" s="35"/>
      <c r="E78" s="34"/>
      <c r="F78" s="200"/>
      <c r="G78" s="200"/>
      <c r="H78" s="14"/>
      <c r="I78" s="5"/>
      <c r="J78" s="5"/>
      <c r="K78" s="5"/>
      <c r="L78" s="5"/>
    </row>
    <row r="79" spans="1:12" ht="45" outlineLevel="2">
      <c r="A79" s="2" t="s">
        <v>51</v>
      </c>
      <c r="B79" s="2" t="s">
        <v>148</v>
      </c>
      <c r="C79" s="31" t="s">
        <v>397</v>
      </c>
      <c r="D79" s="5"/>
      <c r="E79" s="5"/>
      <c r="F79" s="200"/>
      <c r="G79" s="200"/>
      <c r="H79" s="14"/>
      <c r="I79" s="5"/>
      <c r="J79" s="5"/>
      <c r="K79" s="5"/>
      <c r="L79" s="5"/>
    </row>
    <row r="80" spans="1:12" outlineLevel="2">
      <c r="C80" s="31" t="s">
        <v>396</v>
      </c>
      <c r="D80" s="35" t="s">
        <v>1</v>
      </c>
      <c r="E80" s="34">
        <v>4</v>
      </c>
      <c r="F80" s="200"/>
      <c r="G80" s="200"/>
      <c r="H80" s="14"/>
      <c r="I80" s="5"/>
      <c r="J80" s="5"/>
      <c r="K80" s="5"/>
      <c r="L80" s="5"/>
    </row>
    <row r="81" spans="1:12" outlineLevel="2">
      <c r="C81" s="31"/>
      <c r="D81" s="35"/>
      <c r="E81" s="34"/>
      <c r="F81" s="200"/>
      <c r="G81" s="200"/>
      <c r="H81" s="14"/>
      <c r="I81" s="5"/>
      <c r="J81" s="5"/>
      <c r="K81" s="5"/>
      <c r="L81" s="5"/>
    </row>
    <row r="82" spans="1:12" ht="15">
      <c r="A82" s="27"/>
      <c r="B82" s="27"/>
      <c r="C82" s="41" t="str">
        <f>C3</f>
        <v>Rušitvena dela</v>
      </c>
      <c r="D82" s="42" t="s">
        <v>30</v>
      </c>
      <c r="E82" s="45" t="s">
        <v>34</v>
      </c>
      <c r="F82" s="198"/>
      <c r="G82" s="370"/>
      <c r="H82" s="14"/>
      <c r="I82" s="5"/>
      <c r="J82" s="5"/>
      <c r="K82" s="5"/>
      <c r="L82" s="5"/>
    </row>
    <row r="83" spans="1:12">
      <c r="A83" s="7"/>
      <c r="B83" s="7"/>
      <c r="C83" s="10"/>
      <c r="D83" s="5"/>
      <c r="E83" s="5"/>
      <c r="F83" s="201"/>
      <c r="G83" s="201"/>
      <c r="H83" s="5"/>
      <c r="I83" s="5"/>
      <c r="J83" s="5"/>
      <c r="K83" s="5"/>
      <c r="L83" s="5"/>
    </row>
    <row r="84" spans="1:12">
      <c r="A84" s="7"/>
      <c r="B84" s="7"/>
      <c r="C84" s="8"/>
      <c r="D84" s="5"/>
      <c r="E84" s="5"/>
      <c r="F84" s="201"/>
      <c r="G84" s="201"/>
      <c r="H84" s="5"/>
      <c r="I84" s="5"/>
      <c r="J84" s="5"/>
      <c r="K84" s="5"/>
      <c r="L84" s="5"/>
    </row>
  </sheetData>
  <sheetProtection password="C0DE" sheet="1" objects="1" scenarios="1"/>
  <pageMargins left="0.98425196850393704" right="0.31496062992125984" top="0.98425196850393704" bottom="0.98425196850393704" header="0.39370078740157483" footer="0.39370078740157483"/>
  <pageSetup paperSize="9" orientation="portrait" r:id="rId1"/>
  <headerFooter>
    <oddHeader>&amp;L&amp;"Arial,Krepko"&amp;12&amp;K00-036AB INVEST d.o.o.&amp;Cver 2.0&amp;RPOPIS DEL-OBSTOJEČI VRTEC
VZDRŽEVALNA  DELA</oddHeader>
    <oddFooter>&amp;R&amp;P</oddFooter>
  </headerFooter>
  <rowBreaks count="2" manualBreakCount="2">
    <brk id="35" max="6" man="1"/>
    <brk id="6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L69"/>
  <sheetViews>
    <sheetView showZeros="0" showOutlineSymbols="0" view="pageBreakPreview" zoomScaleNormal="100" zoomScaleSheetLayoutView="100" workbookViewId="0">
      <selection activeCell="E15" sqref="E15"/>
    </sheetView>
  </sheetViews>
  <sheetFormatPr defaultColWidth="9.33203125" defaultRowHeight="12.75" outlineLevelRow="2" outlineLevelCol="1"/>
  <cols>
    <col min="1" max="1" width="6.83203125" style="2" customWidth="1"/>
    <col min="2" max="2" width="4.83203125" style="2" customWidth="1"/>
    <col min="3" max="3" width="55.83203125" style="3" customWidth="1"/>
    <col min="4" max="4" width="5.83203125" style="6" customWidth="1"/>
    <col min="5" max="5" width="8.83203125" style="6" customWidth="1" outlineLevel="1"/>
    <col min="6" max="6" width="12.33203125" style="195" customWidth="1" outlineLevel="1"/>
    <col min="7" max="7" width="17.83203125" style="15" customWidth="1"/>
    <col min="8" max="8" width="13.83203125" style="15" customWidth="1"/>
    <col min="9" max="9" width="13.83203125" style="17" customWidth="1"/>
    <col min="10" max="10" width="10.6640625" style="12" customWidth="1"/>
    <col min="11" max="11" width="10.6640625" style="11" customWidth="1"/>
    <col min="12" max="12" width="9.1640625" style="4" customWidth="1"/>
    <col min="13" max="16384" width="9.33203125" style="5"/>
  </cols>
  <sheetData>
    <row r="1" spans="1:12" s="22" customFormat="1">
      <c r="A1" s="19" t="s">
        <v>18</v>
      </c>
      <c r="B1" s="19"/>
      <c r="C1" s="20" t="s">
        <v>19</v>
      </c>
      <c r="D1" s="21" t="s">
        <v>25</v>
      </c>
      <c r="E1" s="21" t="s">
        <v>20</v>
      </c>
      <c r="F1" s="194" t="s">
        <v>21</v>
      </c>
      <c r="G1" s="194" t="s">
        <v>22</v>
      </c>
    </row>
    <row r="2" spans="1:12">
      <c r="H2" s="14"/>
      <c r="I2" s="5"/>
      <c r="J2" s="5"/>
      <c r="K2" s="5"/>
      <c r="L2" s="5"/>
    </row>
    <row r="3" spans="1:12" ht="15">
      <c r="A3" s="117" t="s">
        <v>52</v>
      </c>
      <c r="B3" s="23"/>
      <c r="C3" s="119" t="s">
        <v>99</v>
      </c>
      <c r="D3" s="25"/>
      <c r="E3" s="25"/>
      <c r="F3" s="196"/>
      <c r="G3" s="26"/>
      <c r="H3" s="14"/>
      <c r="I3" s="5"/>
      <c r="J3" s="5"/>
      <c r="K3" s="5"/>
      <c r="L3" s="5"/>
    </row>
    <row r="4" spans="1:12">
      <c r="G4" s="195"/>
      <c r="H4" s="14"/>
      <c r="I4" s="5"/>
      <c r="J4" s="5"/>
      <c r="K4" s="5"/>
      <c r="L4" s="5"/>
    </row>
    <row r="5" spans="1:12" s="153" customFormat="1" ht="33.75">
      <c r="A5" s="1"/>
      <c r="B5" s="1"/>
      <c r="C5" s="150" t="s">
        <v>94</v>
      </c>
      <c r="D5" s="151"/>
      <c r="E5" s="151"/>
      <c r="F5" s="197"/>
      <c r="G5" s="197"/>
      <c r="H5" s="152"/>
    </row>
    <row r="6" spans="1:12">
      <c r="G6" s="195"/>
      <c r="H6" s="14"/>
      <c r="I6" s="5"/>
      <c r="J6" s="5"/>
      <c r="K6" s="5"/>
      <c r="L6" s="5"/>
    </row>
    <row r="7" spans="1:12" ht="15">
      <c r="A7" s="44"/>
      <c r="B7" s="27"/>
      <c r="C7" s="41">
        <f>C69</f>
        <v>0</v>
      </c>
      <c r="D7" s="42" t="s">
        <v>30</v>
      </c>
      <c r="E7" s="45" t="s">
        <v>34</v>
      </c>
      <c r="F7" s="198"/>
      <c r="G7" s="46"/>
      <c r="H7" s="14"/>
      <c r="I7" s="5"/>
      <c r="J7" s="5"/>
      <c r="K7" s="5"/>
      <c r="L7" s="5"/>
    </row>
    <row r="8" spans="1:12">
      <c r="G8" s="195"/>
      <c r="H8" s="14"/>
      <c r="I8" s="5"/>
      <c r="J8" s="5"/>
      <c r="K8" s="5"/>
      <c r="L8" s="5"/>
    </row>
    <row r="9" spans="1:12">
      <c r="A9" s="38" t="str">
        <f>A3</f>
        <v>A.II.</v>
      </c>
      <c r="B9" s="38" t="s">
        <v>14</v>
      </c>
      <c r="C9" s="29" t="s">
        <v>134</v>
      </c>
      <c r="D9" s="29"/>
      <c r="E9" s="29"/>
      <c r="F9" s="199"/>
      <c r="G9" s="199"/>
      <c r="H9" s="14"/>
      <c r="I9" s="5"/>
      <c r="J9" s="5"/>
      <c r="K9" s="5"/>
      <c r="L9" s="5"/>
    </row>
    <row r="10" spans="1:12">
      <c r="D10" s="34"/>
      <c r="E10" s="34"/>
      <c r="F10" s="200"/>
      <c r="G10" s="200"/>
      <c r="H10" s="14"/>
      <c r="I10" s="5"/>
      <c r="J10" s="5"/>
      <c r="K10" s="5"/>
      <c r="L10" s="5"/>
    </row>
    <row r="11" spans="1:12" outlineLevel="2">
      <c r="A11" s="2" t="s">
        <v>52</v>
      </c>
      <c r="B11" s="2" t="s">
        <v>27</v>
      </c>
      <c r="C11" s="31" t="s">
        <v>192</v>
      </c>
      <c r="D11" s="5"/>
      <c r="E11" s="5"/>
      <c r="F11" s="200"/>
      <c r="G11" s="201"/>
      <c r="H11" s="14"/>
      <c r="I11" s="5"/>
      <c r="J11" s="5"/>
      <c r="K11" s="5"/>
      <c r="L11" s="5"/>
    </row>
    <row r="12" spans="1:12" ht="44.45" customHeight="1" outlineLevel="2">
      <c r="C12" s="31" t="s">
        <v>193</v>
      </c>
      <c r="D12" s="34" t="s">
        <v>135</v>
      </c>
      <c r="E12" s="40">
        <v>6.5</v>
      </c>
      <c r="F12" s="200"/>
      <c r="G12" s="200"/>
      <c r="H12" s="14"/>
      <c r="I12" s="5"/>
      <c r="J12" s="5"/>
      <c r="K12" s="5"/>
      <c r="L12" s="5"/>
    </row>
    <row r="13" spans="1:12" outlineLevel="2">
      <c r="C13" s="31"/>
      <c r="D13" s="34"/>
      <c r="E13" s="40"/>
      <c r="F13" s="200"/>
      <c r="G13" s="200"/>
      <c r="H13" s="14"/>
      <c r="I13" s="5"/>
      <c r="J13" s="5"/>
      <c r="K13" s="5"/>
      <c r="L13" s="5"/>
    </row>
    <row r="14" spans="1:12" outlineLevel="2">
      <c r="A14" s="2" t="s">
        <v>52</v>
      </c>
      <c r="B14" s="2" t="s">
        <v>28</v>
      </c>
      <c r="C14" s="31" t="s">
        <v>194</v>
      </c>
      <c r="D14" s="5"/>
      <c r="E14" s="5"/>
      <c r="F14" s="200"/>
      <c r="G14" s="201"/>
      <c r="H14" s="14"/>
      <c r="I14" s="5"/>
      <c r="J14" s="5"/>
      <c r="K14" s="5"/>
      <c r="L14" s="5"/>
    </row>
    <row r="15" spans="1:12" ht="45" outlineLevel="2">
      <c r="C15" s="31" t="s">
        <v>330</v>
      </c>
      <c r="D15" s="34" t="s">
        <v>135</v>
      </c>
      <c r="E15" s="40">
        <v>6.5</v>
      </c>
      <c r="F15" s="200"/>
      <c r="G15" s="200"/>
      <c r="H15" s="14"/>
      <c r="I15" s="5"/>
      <c r="J15" s="5"/>
      <c r="K15" s="5"/>
      <c r="L15" s="5"/>
    </row>
    <row r="16" spans="1:12">
      <c r="D16" s="34"/>
      <c r="E16" s="34"/>
      <c r="F16" s="200"/>
      <c r="G16" s="200"/>
      <c r="H16" s="14"/>
      <c r="I16" s="5"/>
      <c r="J16" s="5"/>
      <c r="K16" s="5"/>
      <c r="L16" s="5"/>
    </row>
    <row r="17" spans="1:12" outlineLevel="2">
      <c r="A17" s="37"/>
      <c r="B17" s="37"/>
      <c r="C17" s="37" t="str">
        <f>C9</f>
        <v>izkopi, zasipi</v>
      </c>
      <c r="D17" s="39" t="s">
        <v>30</v>
      </c>
      <c r="E17" s="37"/>
      <c r="F17" s="203"/>
      <c r="G17" s="371"/>
      <c r="H17" s="14"/>
      <c r="I17" s="5"/>
      <c r="J17" s="5"/>
      <c r="K17" s="5"/>
      <c r="L17" s="5"/>
    </row>
    <row r="18" spans="1:12" outlineLevel="2">
      <c r="C18" s="31"/>
      <c r="D18" s="34"/>
      <c r="E18" s="34"/>
      <c r="F18" s="200"/>
      <c r="G18" s="200"/>
      <c r="H18" s="14"/>
      <c r="I18" s="5"/>
      <c r="J18" s="5"/>
      <c r="K18" s="5"/>
      <c r="L18" s="5"/>
    </row>
    <row r="19" spans="1:12" outlineLevel="2">
      <c r="A19" s="38" t="str">
        <f>A3</f>
        <v>A.II.</v>
      </c>
      <c r="B19" s="38" t="s">
        <v>15</v>
      </c>
      <c r="C19" s="29" t="s">
        <v>141</v>
      </c>
      <c r="D19" s="29"/>
      <c r="E19" s="29"/>
      <c r="F19" s="199"/>
      <c r="G19" s="199"/>
      <c r="H19" s="14"/>
      <c r="I19" s="5"/>
      <c r="J19" s="5"/>
      <c r="K19" s="5"/>
      <c r="L19" s="5"/>
    </row>
    <row r="20" spans="1:12" ht="12.75" customHeight="1" outlineLevel="2">
      <c r="C20" s="31" t="s">
        <v>142</v>
      </c>
      <c r="D20" s="32"/>
      <c r="E20" s="32"/>
      <c r="F20" s="204"/>
      <c r="G20" s="204"/>
      <c r="H20" s="14"/>
      <c r="I20" s="5"/>
      <c r="J20" s="5"/>
      <c r="K20" s="5"/>
      <c r="L20" s="5"/>
    </row>
    <row r="21" spans="1:12" outlineLevel="2">
      <c r="D21" s="35"/>
      <c r="E21" s="40"/>
      <c r="F21" s="200"/>
      <c r="G21" s="200"/>
      <c r="H21" s="14"/>
      <c r="I21" s="5"/>
      <c r="J21" s="5"/>
      <c r="K21" s="5"/>
      <c r="L21" s="5"/>
    </row>
    <row r="22" spans="1:12" ht="22.5">
      <c r="A22" s="2" t="s">
        <v>242</v>
      </c>
      <c r="B22" s="2" t="s">
        <v>33</v>
      </c>
      <c r="C22" s="13" t="s">
        <v>331</v>
      </c>
      <c r="D22" s="35" t="s">
        <v>17</v>
      </c>
      <c r="E22" s="40">
        <v>1</v>
      </c>
      <c r="G22" s="200"/>
    </row>
    <row r="23" spans="1:12" outlineLevel="2">
      <c r="E23" s="157"/>
      <c r="G23" s="195"/>
      <c r="H23" s="14"/>
      <c r="I23" s="5"/>
      <c r="J23" s="5"/>
      <c r="K23" s="5"/>
      <c r="L23" s="5"/>
    </row>
    <row r="24" spans="1:12">
      <c r="A24" s="37"/>
      <c r="B24" s="37"/>
      <c r="C24" s="37" t="str">
        <f>C19</f>
        <v>pripravljalna dela, razna dela</v>
      </c>
      <c r="D24" s="39" t="s">
        <v>30</v>
      </c>
      <c r="E24" s="37"/>
      <c r="F24" s="203"/>
      <c r="G24" s="371"/>
    </row>
    <row r="25" spans="1:12">
      <c r="C25" s="9">
        <f>J26*0.1</f>
        <v>0</v>
      </c>
    </row>
    <row r="26" spans="1:12" ht="15">
      <c r="A26" s="27"/>
      <c r="B26" s="27"/>
      <c r="C26" s="41" t="str">
        <f>C3</f>
        <v>Zemeljska dela, pripravljalna dela</v>
      </c>
      <c r="D26" s="42" t="s">
        <v>30</v>
      </c>
      <c r="E26" s="45" t="s">
        <v>34</v>
      </c>
      <c r="F26" s="198"/>
      <c r="G26" s="242"/>
    </row>
    <row r="27" spans="1:12" outlineLevel="2">
      <c r="C27" s="31"/>
      <c r="D27" s="35"/>
      <c r="E27" s="34"/>
      <c r="F27" s="200"/>
      <c r="G27" s="200"/>
      <c r="H27" s="14"/>
      <c r="I27" s="5"/>
      <c r="J27" s="5"/>
      <c r="K27" s="5"/>
      <c r="L27" s="5"/>
    </row>
    <row r="28" spans="1:12" outlineLevel="2">
      <c r="C28" s="31"/>
      <c r="D28" s="34"/>
      <c r="E28" s="34"/>
      <c r="G28" s="195"/>
      <c r="H28" s="14"/>
      <c r="I28" s="5"/>
      <c r="J28" s="5"/>
      <c r="K28" s="5"/>
      <c r="L28" s="5"/>
    </row>
    <row r="29" spans="1:12" outlineLevel="2">
      <c r="C29" s="93"/>
      <c r="D29" s="34"/>
      <c r="E29" s="34"/>
      <c r="F29" s="200"/>
      <c r="G29" s="200"/>
      <c r="H29" s="14"/>
      <c r="I29" s="5"/>
      <c r="J29" s="5"/>
      <c r="K29" s="5"/>
      <c r="L29" s="5"/>
    </row>
    <row r="30" spans="1:12" outlineLevel="2">
      <c r="D30" s="34"/>
      <c r="E30" s="34"/>
      <c r="G30" s="195"/>
      <c r="H30" s="14"/>
      <c r="I30" s="5"/>
      <c r="J30" s="5"/>
      <c r="K30" s="5"/>
      <c r="L30" s="5"/>
    </row>
    <row r="31" spans="1:12" outlineLevel="2">
      <c r="C31" s="31"/>
      <c r="D31" s="34"/>
      <c r="E31" s="34"/>
      <c r="G31" s="195"/>
      <c r="H31" s="14"/>
      <c r="I31" s="5"/>
      <c r="J31" s="5"/>
      <c r="K31" s="5"/>
      <c r="L31" s="5"/>
    </row>
    <row r="32" spans="1:12" outlineLevel="2">
      <c r="C32" s="31"/>
      <c r="D32" s="34"/>
      <c r="E32" s="34"/>
      <c r="F32" s="200"/>
      <c r="G32" s="200"/>
      <c r="H32" s="14"/>
      <c r="I32" s="5"/>
      <c r="J32" s="5"/>
      <c r="K32" s="5"/>
      <c r="L32" s="5"/>
    </row>
    <row r="33" spans="1:12" outlineLevel="2">
      <c r="A33" s="18"/>
      <c r="B33" s="18"/>
      <c r="D33" s="34"/>
      <c r="E33" s="34"/>
      <c r="F33" s="202"/>
      <c r="G33" s="372"/>
      <c r="H33" s="14"/>
      <c r="I33" s="5"/>
      <c r="J33" s="5"/>
      <c r="K33" s="5"/>
      <c r="L33" s="5"/>
    </row>
    <row r="34" spans="1:12" outlineLevel="2">
      <c r="A34" s="37"/>
      <c r="B34" s="37"/>
      <c r="C34" s="37"/>
      <c r="D34" s="39"/>
      <c r="E34" s="37"/>
      <c r="F34" s="203"/>
      <c r="G34" s="371"/>
      <c r="H34" s="14"/>
      <c r="I34" s="5"/>
      <c r="J34" s="5"/>
      <c r="K34" s="5"/>
      <c r="L34" s="5"/>
    </row>
    <row r="35" spans="1:12" outlineLevel="2">
      <c r="G35" s="195"/>
      <c r="H35" s="14"/>
      <c r="I35" s="5"/>
      <c r="J35" s="5"/>
      <c r="K35" s="5"/>
      <c r="L35" s="5"/>
    </row>
    <row r="36" spans="1:12" outlineLevel="2">
      <c r="A36" s="38"/>
      <c r="B36" s="38"/>
      <c r="C36" s="29"/>
      <c r="D36" s="29"/>
      <c r="E36" s="29"/>
      <c r="F36" s="199"/>
      <c r="G36" s="199"/>
      <c r="H36" s="14"/>
      <c r="I36" s="5"/>
      <c r="J36" s="5"/>
      <c r="K36" s="5"/>
      <c r="L36" s="5"/>
    </row>
    <row r="37" spans="1:12" outlineLevel="2">
      <c r="G37" s="195"/>
      <c r="H37" s="14"/>
      <c r="I37" s="5"/>
      <c r="J37" s="5"/>
      <c r="K37" s="5"/>
      <c r="L37" s="5"/>
    </row>
    <row r="38" spans="1:12" ht="12.75" customHeight="1" outlineLevel="2">
      <c r="C38" s="31"/>
      <c r="D38" s="32"/>
      <c r="E38" s="32"/>
      <c r="F38" s="204"/>
      <c r="G38" s="204"/>
      <c r="H38" s="14"/>
      <c r="I38" s="5"/>
      <c r="J38" s="5"/>
      <c r="K38" s="5"/>
      <c r="L38" s="5"/>
    </row>
    <row r="39" spans="1:12" outlineLevel="2">
      <c r="G39" s="195"/>
      <c r="H39" s="14"/>
      <c r="I39" s="5"/>
      <c r="J39" s="5"/>
      <c r="K39" s="5"/>
      <c r="L39" s="5"/>
    </row>
    <row r="40" spans="1:12" outlineLevel="2">
      <c r="C40" s="28"/>
      <c r="D40" s="32"/>
      <c r="E40" s="32"/>
      <c r="F40" s="204"/>
      <c r="G40" s="204"/>
      <c r="H40" s="14"/>
      <c r="I40" s="5"/>
      <c r="J40" s="5"/>
      <c r="K40" s="5"/>
      <c r="L40" s="5"/>
    </row>
    <row r="41" spans="1:12" outlineLevel="2">
      <c r="C41"/>
      <c r="D41" s="32"/>
      <c r="E41" s="32"/>
      <c r="F41" s="204"/>
      <c r="G41" s="204"/>
      <c r="H41" s="14"/>
      <c r="I41" s="5"/>
      <c r="J41" s="5"/>
      <c r="K41" s="5"/>
      <c r="L41" s="5"/>
    </row>
    <row r="42" spans="1:12" outlineLevel="2">
      <c r="C42" s="188"/>
      <c r="D42" s="35"/>
      <c r="E42" s="40"/>
      <c r="F42" s="200"/>
      <c r="G42" s="200"/>
      <c r="H42" s="14"/>
      <c r="I42" s="5"/>
      <c r="J42" s="5"/>
      <c r="K42" s="5"/>
      <c r="L42" s="5"/>
    </row>
    <row r="43" spans="1:12" outlineLevel="2">
      <c r="D43" s="35"/>
      <c r="E43" s="40"/>
      <c r="F43" s="200"/>
      <c r="G43" s="200"/>
      <c r="H43" s="14"/>
      <c r="I43" s="5"/>
      <c r="J43" s="5"/>
      <c r="K43" s="5"/>
      <c r="L43" s="5"/>
    </row>
    <row r="44" spans="1:12" outlineLevel="2">
      <c r="D44" s="35"/>
      <c r="E44" s="40"/>
      <c r="F44" s="200"/>
      <c r="G44" s="200"/>
      <c r="H44" s="14"/>
      <c r="I44" s="5"/>
      <c r="J44" s="5"/>
      <c r="K44" s="5"/>
      <c r="L44" s="5"/>
    </row>
    <row r="45" spans="1:12" outlineLevel="2">
      <c r="E45" s="157"/>
      <c r="G45" s="195"/>
      <c r="H45" s="14"/>
      <c r="I45" s="5"/>
      <c r="J45" s="5"/>
      <c r="K45" s="5"/>
      <c r="L45" s="5"/>
    </row>
    <row r="46" spans="1:12" outlineLevel="2">
      <c r="C46" s="31"/>
      <c r="D46" s="32"/>
      <c r="E46" s="189"/>
      <c r="F46" s="204"/>
      <c r="G46" s="204"/>
      <c r="H46" s="14"/>
      <c r="I46" s="5"/>
      <c r="J46" s="5"/>
      <c r="K46" s="5"/>
      <c r="L46" s="5"/>
    </row>
    <row r="47" spans="1:12" outlineLevel="2">
      <c r="C47"/>
      <c r="D47" s="32"/>
      <c r="E47" s="189"/>
      <c r="F47" s="204"/>
      <c r="G47" s="204"/>
      <c r="H47" s="14"/>
      <c r="I47" s="5"/>
      <c r="J47" s="5"/>
      <c r="K47" s="5"/>
      <c r="L47" s="5"/>
    </row>
    <row r="48" spans="1:12" outlineLevel="2">
      <c r="C48" s="188"/>
      <c r="D48" s="5"/>
      <c r="E48" s="5"/>
      <c r="F48" s="201"/>
      <c r="G48" s="201"/>
      <c r="H48" s="14"/>
      <c r="I48" s="5"/>
      <c r="J48" s="5"/>
      <c r="K48" s="5"/>
      <c r="L48" s="5"/>
    </row>
    <row r="49" spans="1:12" outlineLevel="2">
      <c r="C49" s="188"/>
      <c r="D49" s="35"/>
      <c r="E49" s="40"/>
      <c r="F49" s="200"/>
      <c r="G49" s="200"/>
      <c r="H49" s="14"/>
      <c r="I49" s="5"/>
      <c r="J49" s="5"/>
      <c r="K49" s="5"/>
      <c r="L49" s="5"/>
    </row>
    <row r="50" spans="1:12" outlineLevel="2">
      <c r="D50" s="35"/>
      <c r="E50" s="40"/>
      <c r="F50" s="200"/>
      <c r="G50" s="200"/>
      <c r="H50" s="14"/>
      <c r="I50" s="5"/>
      <c r="J50" s="5"/>
      <c r="K50" s="5"/>
      <c r="L50" s="5"/>
    </row>
    <row r="51" spans="1:12" outlineLevel="2">
      <c r="C51" s="188"/>
      <c r="D51" s="35"/>
      <c r="E51" s="40"/>
      <c r="F51" s="200"/>
      <c r="G51" s="200"/>
      <c r="H51" s="14"/>
      <c r="I51" s="5"/>
      <c r="J51" s="5"/>
      <c r="K51" s="5"/>
      <c r="L51" s="5"/>
    </row>
    <row r="52" spans="1:12" outlineLevel="2">
      <c r="E52" s="157"/>
      <c r="G52" s="195"/>
      <c r="H52" s="14"/>
      <c r="I52" s="5"/>
      <c r="J52" s="5"/>
      <c r="K52" s="5"/>
      <c r="L52" s="5"/>
    </row>
    <row r="53" spans="1:12" outlineLevel="1">
      <c r="C53" s="31"/>
      <c r="D53" s="35"/>
      <c r="E53" s="40"/>
      <c r="F53" s="200"/>
      <c r="G53" s="200"/>
      <c r="H53" s="14"/>
      <c r="I53" s="5"/>
      <c r="J53" s="5"/>
      <c r="K53" s="5"/>
      <c r="L53" s="5"/>
    </row>
    <row r="54" spans="1:12" outlineLevel="1">
      <c r="A54"/>
      <c r="B54"/>
      <c r="C54"/>
      <c r="D54"/>
      <c r="E54"/>
      <c r="F54" s="205"/>
      <c r="G54" s="205"/>
      <c r="H54" s="14"/>
      <c r="I54" s="5"/>
      <c r="J54" s="5"/>
      <c r="K54" s="5"/>
      <c r="L54" s="5"/>
    </row>
    <row r="55" spans="1:12" outlineLevel="1">
      <c r="D55" s="35"/>
      <c r="E55" s="241"/>
      <c r="F55" s="200"/>
      <c r="G55" s="200"/>
      <c r="H55" s="14"/>
      <c r="I55" s="5"/>
      <c r="J55" s="5"/>
      <c r="K55" s="5"/>
      <c r="L55" s="5"/>
    </row>
    <row r="56" spans="1:12">
      <c r="E56" s="157"/>
      <c r="F56" s="200"/>
      <c r="H56" s="14"/>
      <c r="I56" s="5"/>
      <c r="J56" s="5"/>
      <c r="K56" s="5"/>
      <c r="L56" s="5"/>
    </row>
    <row r="57" spans="1:12">
      <c r="C57" s="13"/>
      <c r="E57" s="157"/>
      <c r="H57" s="5"/>
      <c r="I57" s="5"/>
      <c r="J57" s="5"/>
      <c r="K57" s="5"/>
      <c r="L57" s="5"/>
    </row>
    <row r="58" spans="1:12">
      <c r="E58" s="157"/>
      <c r="H58" s="5"/>
      <c r="I58" s="5"/>
      <c r="J58" s="5"/>
      <c r="K58" s="5"/>
      <c r="L58" s="5"/>
    </row>
    <row r="59" spans="1:12">
      <c r="D59" s="35"/>
      <c r="E59" s="40"/>
      <c r="F59" s="200"/>
      <c r="G59" s="200"/>
    </row>
    <row r="60" spans="1:12">
      <c r="D60" s="35"/>
      <c r="E60" s="40"/>
      <c r="F60" s="200"/>
      <c r="G60" s="200"/>
    </row>
    <row r="61" spans="1:12">
      <c r="D61" s="35"/>
      <c r="E61" s="40"/>
      <c r="F61" s="200"/>
      <c r="G61" s="200"/>
    </row>
    <row r="62" spans="1:12">
      <c r="D62" s="35"/>
      <c r="E62" s="40"/>
      <c r="F62" s="200"/>
      <c r="G62" s="200"/>
    </row>
    <row r="63" spans="1:12">
      <c r="D63" s="35"/>
      <c r="E63" s="40"/>
      <c r="F63" s="200"/>
      <c r="G63" s="200"/>
    </row>
    <row r="64" spans="1:12">
      <c r="E64" s="157"/>
      <c r="F64" s="200"/>
    </row>
    <row r="65" spans="1:7">
      <c r="C65" s="13"/>
      <c r="E65" s="157"/>
      <c r="G65" s="200"/>
    </row>
    <row r="67" spans="1:7">
      <c r="A67" s="37"/>
      <c r="B67" s="37"/>
      <c r="C67" s="37"/>
      <c r="D67" s="39"/>
      <c r="E67" s="37"/>
      <c r="F67" s="203"/>
      <c r="G67" s="371"/>
    </row>
    <row r="68" spans="1:7">
      <c r="C68" s="9"/>
    </row>
    <row r="69" spans="1:7" ht="15">
      <c r="A69" s="27"/>
      <c r="B69" s="27"/>
      <c r="C69" s="41"/>
      <c r="D69" s="42"/>
      <c r="E69" s="45"/>
      <c r="F69" s="198"/>
      <c r="G69" s="43"/>
    </row>
  </sheetData>
  <sheetProtection password="C0DE" sheet="1" objects="1" scenarios="1"/>
  <pageMargins left="0.98425196850393704" right="0.31496062992125984" top="0.98425196850393704" bottom="0.98425196850393704" header="0.39370078740157483" footer="0.39370078740157483"/>
  <pageSetup paperSize="9" orientation="portrait" r:id="rId1"/>
  <headerFooter>
    <oddHeader>&amp;L&amp;"Arial,Krepko"&amp;12&amp;K00-037AB INVEST d.o.o.&amp;RPOPIS DEL-OBSTOJEČI VRTEC
VZDRŽEVALNA DELA</oddHead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N73"/>
  <sheetViews>
    <sheetView showZeros="0" showOutlineSymbols="0" view="pageBreakPreview" topLeftCell="A41" zoomScaleNormal="100" zoomScaleSheetLayoutView="100" workbookViewId="0">
      <selection activeCell="E58" sqref="E58"/>
    </sheetView>
  </sheetViews>
  <sheetFormatPr defaultColWidth="9.33203125" defaultRowHeight="12.75" outlineLevelRow="1"/>
  <cols>
    <col min="1" max="1" width="6.83203125" style="2" customWidth="1"/>
    <col min="2" max="2" width="4.83203125" style="2" customWidth="1"/>
    <col min="3" max="3" width="55.83203125" style="3" customWidth="1"/>
    <col min="4" max="4" width="5.83203125" style="6" customWidth="1"/>
    <col min="5" max="5" width="8.83203125" style="6" customWidth="1"/>
    <col min="6" max="6" width="12.33203125" style="195" customWidth="1"/>
    <col min="7" max="7" width="17.83203125" style="15" customWidth="1"/>
    <col min="8" max="8" width="13.83203125" style="15" customWidth="1"/>
    <col min="9" max="10" width="13.83203125" style="17" customWidth="1"/>
    <col min="11" max="11" width="10.6640625" style="11" customWidth="1"/>
    <col min="12" max="12" width="9.1640625" style="4" customWidth="1"/>
    <col min="13" max="16384" width="9.33203125" style="5"/>
  </cols>
  <sheetData>
    <row r="1" spans="1:12" s="22" customFormat="1">
      <c r="A1" s="19" t="s">
        <v>18</v>
      </c>
      <c r="B1" s="19"/>
      <c r="C1" s="20" t="s">
        <v>19</v>
      </c>
      <c r="D1" s="21" t="s">
        <v>25</v>
      </c>
      <c r="E1" s="21" t="s">
        <v>20</v>
      </c>
      <c r="F1" s="194" t="s">
        <v>21</v>
      </c>
      <c r="G1" s="194" t="s">
        <v>22</v>
      </c>
    </row>
    <row r="2" spans="1:12">
      <c r="H2" s="14"/>
      <c r="I2" s="5"/>
      <c r="J2" s="5"/>
      <c r="K2" s="5"/>
      <c r="L2" s="5"/>
    </row>
    <row r="3" spans="1:12" ht="15">
      <c r="A3" s="36" t="s">
        <v>31</v>
      </c>
      <c r="B3" s="23"/>
      <c r="C3" s="24" t="s">
        <v>7</v>
      </c>
      <c r="D3" s="25"/>
      <c r="E3" s="25"/>
      <c r="F3" s="196"/>
      <c r="G3" s="26"/>
      <c r="H3" s="14"/>
      <c r="I3" s="5"/>
      <c r="J3" s="5"/>
      <c r="K3" s="5"/>
      <c r="L3" s="5"/>
    </row>
    <row r="4" spans="1:12">
      <c r="G4" s="195"/>
      <c r="H4" s="14"/>
      <c r="I4" s="171"/>
      <c r="J4" s="171"/>
      <c r="K4" s="5"/>
      <c r="L4" s="5"/>
    </row>
    <row r="5" spans="1:12" s="153" customFormat="1" ht="33.75">
      <c r="A5" s="1"/>
      <c r="B5" s="1"/>
      <c r="C5" s="150" t="s">
        <v>94</v>
      </c>
      <c r="D5" s="151"/>
      <c r="E5" s="151"/>
      <c r="F5" s="197"/>
      <c r="G5" s="197"/>
      <c r="H5" s="152"/>
    </row>
    <row r="6" spans="1:12">
      <c r="G6" s="195"/>
      <c r="H6" s="14"/>
      <c r="I6" s="5"/>
      <c r="J6" s="5"/>
      <c r="K6" s="5"/>
      <c r="L6" s="5"/>
    </row>
    <row r="7" spans="1:12" ht="15">
      <c r="A7" s="44"/>
      <c r="B7" s="27"/>
      <c r="C7" s="41" t="str">
        <f>C71</f>
        <v xml:space="preserve">Zidarska dela </v>
      </c>
      <c r="D7" s="42" t="s">
        <v>30</v>
      </c>
      <c r="E7" s="45" t="s">
        <v>34</v>
      </c>
      <c r="F7" s="198"/>
      <c r="G7" s="46"/>
      <c r="H7" s="14"/>
      <c r="I7" s="5"/>
      <c r="J7" s="5"/>
      <c r="K7" s="5"/>
      <c r="L7" s="5"/>
    </row>
    <row r="8" spans="1:12">
      <c r="G8" s="195"/>
      <c r="H8" s="14"/>
      <c r="I8" s="5"/>
      <c r="J8" s="5"/>
      <c r="K8" s="5"/>
      <c r="L8" s="5"/>
    </row>
    <row r="9" spans="1:12">
      <c r="A9" s="38" t="s">
        <v>31</v>
      </c>
      <c r="B9" s="38" t="s">
        <v>14</v>
      </c>
      <c r="C9" s="29" t="s">
        <v>196</v>
      </c>
      <c r="D9" s="29"/>
      <c r="E9" s="29"/>
      <c r="F9" s="199"/>
      <c r="G9" s="199"/>
      <c r="H9" s="14"/>
      <c r="I9" s="5"/>
      <c r="J9" s="5"/>
      <c r="K9" s="5"/>
      <c r="L9" s="5"/>
    </row>
    <row r="10" spans="1:12">
      <c r="C10" s="31"/>
      <c r="D10" s="34"/>
      <c r="E10" s="34"/>
      <c r="F10" s="200"/>
      <c r="G10" s="200"/>
      <c r="H10" s="14"/>
      <c r="I10" s="5"/>
      <c r="J10" s="5"/>
      <c r="K10" s="5"/>
      <c r="L10" s="5"/>
    </row>
    <row r="11" spans="1:12">
      <c r="A11" s="2" t="s">
        <v>31</v>
      </c>
      <c r="B11" s="2" t="s">
        <v>27</v>
      </c>
      <c r="C11" s="3" t="s">
        <v>335</v>
      </c>
      <c r="H11" s="14"/>
      <c r="I11" s="5"/>
      <c r="J11" s="5"/>
      <c r="K11" s="5"/>
      <c r="L11" s="5"/>
    </row>
    <row r="12" spans="1:12" ht="67.5">
      <c r="A12" s="5"/>
      <c r="B12" s="5"/>
      <c r="C12" t="s">
        <v>133</v>
      </c>
      <c r="H12" s="14"/>
      <c r="I12" s="5"/>
      <c r="J12" s="5"/>
      <c r="K12" s="5"/>
      <c r="L12" s="5"/>
    </row>
    <row r="13" spans="1:12" ht="33.75">
      <c r="C13" s="3" t="s">
        <v>195</v>
      </c>
      <c r="H13" s="14"/>
      <c r="I13" s="5"/>
      <c r="J13" s="5"/>
      <c r="K13" s="5"/>
      <c r="L13" s="5"/>
    </row>
    <row r="14" spans="1:12">
      <c r="C14" s="5"/>
      <c r="H14" s="14"/>
      <c r="I14" s="5"/>
      <c r="J14" s="5"/>
      <c r="K14" s="5"/>
      <c r="L14" s="5"/>
    </row>
    <row r="15" spans="1:12" ht="33.75">
      <c r="B15" s="2" t="s">
        <v>2</v>
      </c>
      <c r="C15" s="3" t="s">
        <v>332</v>
      </c>
      <c r="F15" s="200"/>
      <c r="G15" s="200"/>
      <c r="H15" s="14"/>
      <c r="I15" s="5"/>
      <c r="J15" s="5"/>
      <c r="K15" s="5"/>
      <c r="L15" s="5"/>
    </row>
    <row r="16" spans="1:12">
      <c r="F16" s="200"/>
      <c r="H16" s="14"/>
      <c r="I16" s="5"/>
      <c r="J16" s="5"/>
      <c r="K16" s="5"/>
      <c r="L16" s="5"/>
    </row>
    <row r="17" spans="1:12" ht="22.5">
      <c r="A17" s="2" t="s">
        <v>31</v>
      </c>
      <c r="B17" s="2" t="s">
        <v>28</v>
      </c>
      <c r="C17" s="3" t="s">
        <v>336</v>
      </c>
      <c r="D17" s="35" t="s">
        <v>24</v>
      </c>
      <c r="E17" s="40">
        <v>100</v>
      </c>
      <c r="H17" s="14"/>
      <c r="I17" s="5"/>
      <c r="J17" s="5"/>
      <c r="K17" s="5"/>
      <c r="L17" s="5"/>
    </row>
    <row r="18" spans="1:12">
      <c r="E18" s="157"/>
      <c r="F18" s="200"/>
      <c r="H18" s="14"/>
      <c r="I18" s="5"/>
      <c r="J18" s="5"/>
      <c r="K18" s="5"/>
      <c r="L18" s="5"/>
    </row>
    <row r="19" spans="1:12" ht="22.5">
      <c r="A19" s="2" t="s">
        <v>31</v>
      </c>
      <c r="B19" s="2" t="s">
        <v>29</v>
      </c>
      <c r="C19" s="3" t="s">
        <v>337</v>
      </c>
      <c r="E19" s="157"/>
      <c r="H19" s="14"/>
      <c r="I19" s="5"/>
      <c r="J19" s="5"/>
      <c r="K19" s="5"/>
      <c r="L19" s="5"/>
    </row>
    <row r="20" spans="1:12" ht="22.5">
      <c r="C20" t="s">
        <v>197</v>
      </c>
      <c r="E20" s="157"/>
      <c r="H20" s="14"/>
      <c r="I20" s="5"/>
      <c r="J20" s="5"/>
      <c r="K20" s="5"/>
      <c r="L20" s="5"/>
    </row>
    <row r="21" spans="1:12" ht="33.75">
      <c r="C21" s="3" t="s">
        <v>198</v>
      </c>
      <c r="E21" s="157"/>
      <c r="H21" s="14"/>
      <c r="I21" s="5"/>
      <c r="J21" s="5"/>
      <c r="K21" s="5"/>
      <c r="L21" s="5"/>
    </row>
    <row r="22" spans="1:12" ht="56.25">
      <c r="C22" s="13" t="s">
        <v>199</v>
      </c>
      <c r="E22" s="157"/>
      <c r="H22" s="14"/>
      <c r="I22" s="5"/>
      <c r="J22" s="5"/>
      <c r="K22" s="5"/>
      <c r="L22" s="5"/>
    </row>
    <row r="23" spans="1:12">
      <c r="E23" s="157"/>
      <c r="H23" s="14"/>
      <c r="I23" s="5"/>
      <c r="J23" s="5"/>
      <c r="K23" s="5"/>
      <c r="L23" s="5"/>
    </row>
    <row r="24" spans="1:12" ht="22.5">
      <c r="C24" s="3" t="s">
        <v>338</v>
      </c>
      <c r="D24" s="35" t="s">
        <v>24</v>
      </c>
      <c r="E24" s="40">
        <v>345</v>
      </c>
      <c r="F24" s="200"/>
      <c r="G24" s="200"/>
      <c r="H24" s="14"/>
      <c r="I24" s="158"/>
      <c r="J24" s="158"/>
      <c r="K24" s="5"/>
      <c r="L24" s="5"/>
    </row>
    <row r="25" spans="1:12">
      <c r="D25" s="35"/>
      <c r="E25" s="40"/>
      <c r="F25" s="200"/>
      <c r="G25" s="200"/>
      <c r="H25" s="14"/>
      <c r="I25" s="158"/>
      <c r="J25" s="158"/>
      <c r="K25" s="5"/>
      <c r="L25" s="5"/>
    </row>
    <row r="26" spans="1:12" ht="22.5">
      <c r="C26" s="3" t="s">
        <v>339</v>
      </c>
      <c r="D26" s="35" t="s">
        <v>24</v>
      </c>
      <c r="E26" s="40">
        <v>29</v>
      </c>
      <c r="F26" s="200"/>
      <c r="G26" s="200"/>
      <c r="H26" s="14"/>
      <c r="I26" s="158"/>
      <c r="J26" s="158"/>
      <c r="K26" s="5"/>
      <c r="L26" s="5"/>
    </row>
    <row r="27" spans="1:12">
      <c r="D27" s="35"/>
      <c r="E27" s="40"/>
      <c r="F27" s="200"/>
      <c r="G27" s="200"/>
      <c r="H27" s="14"/>
      <c r="I27" s="158"/>
      <c r="J27" s="158"/>
      <c r="K27" s="5"/>
      <c r="L27" s="5"/>
    </row>
    <row r="28" spans="1:12" ht="22.5">
      <c r="A28" s="2" t="s">
        <v>31</v>
      </c>
      <c r="B28" s="2" t="s">
        <v>131</v>
      </c>
      <c r="C28" s="345" t="s">
        <v>343</v>
      </c>
      <c r="E28" s="157"/>
      <c r="G28" s="195"/>
      <c r="H28" s="14"/>
      <c r="I28" s="5"/>
      <c r="J28" s="5"/>
      <c r="K28" s="5"/>
      <c r="L28" s="5"/>
    </row>
    <row r="29" spans="1:12" ht="33.75">
      <c r="C29" s="31" t="s">
        <v>340</v>
      </c>
      <c r="E29" s="157"/>
      <c r="G29" s="195"/>
      <c r="H29" s="14"/>
      <c r="I29" s="5"/>
      <c r="J29" s="5"/>
      <c r="K29" s="5"/>
      <c r="L29" s="5"/>
    </row>
    <row r="30" spans="1:12" ht="33.75">
      <c r="C30" s="31" t="s">
        <v>341</v>
      </c>
      <c r="E30" s="157"/>
      <c r="G30" s="195"/>
      <c r="H30" s="14"/>
      <c r="I30" s="5"/>
      <c r="J30" s="5"/>
      <c r="K30" s="5"/>
      <c r="L30" s="5"/>
    </row>
    <row r="31" spans="1:12" ht="22.5">
      <c r="C31" s="31" t="s">
        <v>342</v>
      </c>
      <c r="E31" s="157"/>
      <c r="G31" s="195"/>
      <c r="H31" s="14"/>
      <c r="I31" s="5"/>
      <c r="J31" s="5"/>
      <c r="K31" s="5"/>
      <c r="L31" s="5"/>
    </row>
    <row r="32" spans="1:12">
      <c r="C32" s="31"/>
      <c r="E32" s="157"/>
      <c r="G32" s="195"/>
      <c r="H32" s="14"/>
      <c r="I32" s="5"/>
      <c r="J32" s="5"/>
      <c r="K32" s="5"/>
      <c r="L32" s="5"/>
    </row>
    <row r="33" spans="1:14">
      <c r="C33" s="31" t="s">
        <v>344</v>
      </c>
      <c r="D33" s="35" t="s">
        <v>24</v>
      </c>
      <c r="E33" s="325">
        <v>374</v>
      </c>
      <c r="F33" s="200"/>
      <c r="G33" s="200">
        <f>E33*F33</f>
        <v>0</v>
      </c>
      <c r="H33" s="14"/>
      <c r="I33" s="158"/>
      <c r="J33" s="158"/>
      <c r="K33" s="5"/>
      <c r="L33" s="5"/>
    </row>
    <row r="34" spans="1:14">
      <c r="E34" s="157"/>
      <c r="H34" s="14"/>
      <c r="I34" s="5"/>
      <c r="J34" s="5"/>
      <c r="K34" s="5"/>
      <c r="L34" s="5"/>
    </row>
    <row r="35" spans="1:14">
      <c r="C35" s="8" t="str">
        <f>C9</f>
        <v>toplotna izolacija</v>
      </c>
      <c r="D35" s="39" t="s">
        <v>30</v>
      </c>
      <c r="E35" s="157"/>
      <c r="G35" s="371"/>
      <c r="H35" s="14"/>
      <c r="I35" s="5"/>
      <c r="J35" s="5"/>
      <c r="K35" s="5"/>
      <c r="L35" s="5"/>
    </row>
    <row r="36" spans="1:14">
      <c r="A36"/>
      <c r="B36"/>
      <c r="C36"/>
      <c r="D36"/>
      <c r="E36" s="34"/>
      <c r="F36" s="205"/>
      <c r="G36" s="195"/>
      <c r="H36" s="14"/>
      <c r="I36" s="158"/>
      <c r="J36" s="158"/>
      <c r="K36" s="5"/>
      <c r="L36" s="5"/>
      <c r="N36" s="171"/>
    </row>
    <row r="37" spans="1:14">
      <c r="A37" s="38" t="s">
        <v>31</v>
      </c>
      <c r="B37" s="38" t="s">
        <v>15</v>
      </c>
      <c r="C37" s="29" t="s">
        <v>347</v>
      </c>
      <c r="D37" s="29"/>
      <c r="E37" s="29"/>
      <c r="F37" s="199"/>
      <c r="G37" s="199"/>
      <c r="H37" s="14"/>
      <c r="I37" s="5"/>
      <c r="J37" s="5"/>
      <c r="K37" s="5"/>
      <c r="L37" s="5"/>
    </row>
    <row r="38" spans="1:14">
      <c r="A38"/>
      <c r="B38"/>
      <c r="C38" s="13"/>
      <c r="D38" s="35"/>
      <c r="E38" s="34"/>
      <c r="F38" s="200"/>
      <c r="G38" s="200"/>
      <c r="H38" s="14"/>
      <c r="I38" s="5"/>
      <c r="J38" s="5"/>
      <c r="K38" s="5"/>
      <c r="L38" s="5"/>
      <c r="N38" s="171"/>
    </row>
    <row r="39" spans="1:14">
      <c r="A39" s="2" t="s">
        <v>31</v>
      </c>
      <c r="B39" s="2" t="s">
        <v>26</v>
      </c>
      <c r="C39" s="3" t="s">
        <v>345</v>
      </c>
      <c r="H39" s="14"/>
      <c r="I39" s="158"/>
      <c r="J39" s="158"/>
      <c r="K39" s="5"/>
      <c r="L39" s="5"/>
    </row>
    <row r="40" spans="1:14" ht="56.25">
      <c r="A40" s="5"/>
      <c r="B40" s="5"/>
      <c r="C40" s="3" t="s">
        <v>346</v>
      </c>
      <c r="D40" s="35" t="s">
        <v>24</v>
      </c>
      <c r="E40" s="40">
        <v>14</v>
      </c>
      <c r="F40" s="200"/>
      <c r="G40" s="200"/>
      <c r="H40" s="14"/>
      <c r="I40" s="158"/>
      <c r="J40" s="158"/>
      <c r="K40" s="5"/>
      <c r="L40" s="5"/>
    </row>
    <row r="41" spans="1:14">
      <c r="A41" s="5"/>
      <c r="B41" s="5"/>
      <c r="D41" s="35"/>
      <c r="E41" s="40"/>
      <c r="F41" s="200"/>
      <c r="G41" s="200"/>
      <c r="H41" s="14"/>
      <c r="I41" s="158"/>
      <c r="J41" s="158"/>
      <c r="K41" s="5"/>
      <c r="L41" s="5"/>
    </row>
    <row r="42" spans="1:14">
      <c r="A42" s="2" t="s">
        <v>31</v>
      </c>
      <c r="B42" s="2" t="s">
        <v>32</v>
      </c>
      <c r="C42" s="3" t="s">
        <v>353</v>
      </c>
      <c r="H42" s="14"/>
      <c r="I42" s="158"/>
      <c r="J42" s="158"/>
      <c r="K42" s="5"/>
      <c r="L42" s="5"/>
    </row>
    <row r="43" spans="1:14" ht="56.25">
      <c r="A43" s="5"/>
      <c r="B43" s="5"/>
      <c r="C43" s="3" t="s">
        <v>354</v>
      </c>
      <c r="D43" s="35" t="s">
        <v>23</v>
      </c>
      <c r="E43" s="40">
        <v>75</v>
      </c>
      <c r="F43" s="200"/>
      <c r="G43" s="200"/>
      <c r="H43" s="14"/>
      <c r="I43" s="158"/>
      <c r="J43" s="158"/>
      <c r="K43" s="5"/>
      <c r="L43" s="5"/>
    </row>
    <row r="44" spans="1:14">
      <c r="A44" s="5"/>
      <c r="B44" s="5"/>
      <c r="D44" s="35"/>
      <c r="E44" s="40"/>
      <c r="F44" s="200"/>
      <c r="G44" s="200"/>
      <c r="H44" s="14"/>
      <c r="I44" s="158"/>
      <c r="J44" s="158"/>
      <c r="K44" s="5"/>
      <c r="L44" s="5"/>
    </row>
    <row r="45" spans="1:14">
      <c r="A45" s="37"/>
      <c r="B45" s="37"/>
      <c r="C45" s="37" t="str">
        <f>C37</f>
        <v>ometi-obdelava špalet (krpanje)</v>
      </c>
      <c r="D45" s="39" t="s">
        <v>30</v>
      </c>
      <c r="E45" s="37"/>
      <c r="F45" s="203"/>
      <c r="G45" s="371"/>
      <c r="H45" s="14"/>
      <c r="I45" s="5"/>
      <c r="J45" s="5"/>
      <c r="K45" s="5"/>
      <c r="L45" s="5"/>
    </row>
    <row r="46" spans="1:14">
      <c r="G46" s="195"/>
      <c r="H46" s="14"/>
      <c r="I46" s="5"/>
      <c r="J46" s="5"/>
      <c r="K46" s="5"/>
      <c r="L46" s="5"/>
    </row>
    <row r="47" spans="1:14">
      <c r="A47" s="38" t="s">
        <v>31</v>
      </c>
      <c r="B47" s="38" t="s">
        <v>56</v>
      </c>
      <c r="C47" s="29" t="s">
        <v>228</v>
      </c>
      <c r="D47" s="29"/>
      <c r="E47" s="29"/>
      <c r="F47" s="199"/>
      <c r="G47" s="199"/>
      <c r="H47" s="14"/>
      <c r="I47" s="5"/>
      <c r="J47" s="5"/>
      <c r="K47" s="5"/>
      <c r="L47" s="5"/>
    </row>
    <row r="48" spans="1:14">
      <c r="H48" s="14"/>
      <c r="I48" s="5"/>
      <c r="J48" s="5"/>
      <c r="K48" s="5"/>
      <c r="L48" s="5"/>
    </row>
    <row r="49" spans="1:12" ht="22.5">
      <c r="A49" s="2" t="s">
        <v>31</v>
      </c>
      <c r="B49" s="2" t="s">
        <v>16</v>
      </c>
      <c r="C49" s="3" t="s">
        <v>348</v>
      </c>
      <c r="H49" s="14"/>
      <c r="I49" s="158"/>
      <c r="J49" s="158"/>
      <c r="K49" s="5"/>
      <c r="L49" s="5"/>
    </row>
    <row r="50" spans="1:12" ht="33.75">
      <c r="A50" s="5"/>
      <c r="B50" s="5"/>
      <c r="C50" s="3" t="s">
        <v>229</v>
      </c>
      <c r="H50" s="14"/>
      <c r="I50" s="158"/>
      <c r="J50" s="158"/>
      <c r="K50" s="5"/>
      <c r="L50" s="5"/>
    </row>
    <row r="51" spans="1:12" ht="33.75">
      <c r="C51" s="3" t="s">
        <v>231</v>
      </c>
      <c r="D51" s="35"/>
      <c r="H51" s="14"/>
      <c r="I51" s="158"/>
      <c r="J51" s="158"/>
      <c r="K51" s="5"/>
      <c r="L51" s="5"/>
    </row>
    <row r="52" spans="1:12" ht="45">
      <c r="C52" s="3" t="s">
        <v>230</v>
      </c>
      <c r="D52" s="35" t="s">
        <v>24</v>
      </c>
      <c r="E52" s="40">
        <v>26</v>
      </c>
      <c r="F52" s="200"/>
      <c r="G52" s="200"/>
      <c r="H52" s="14"/>
      <c r="I52" s="5"/>
      <c r="J52" s="5"/>
      <c r="K52" s="5"/>
      <c r="L52" s="5"/>
    </row>
    <row r="53" spans="1:12">
      <c r="C53" s="301"/>
      <c r="D53" s="35"/>
      <c r="E53" s="157"/>
      <c r="F53" s="200"/>
      <c r="G53" s="200"/>
      <c r="H53" s="14"/>
      <c r="I53" s="5"/>
      <c r="J53" s="5"/>
      <c r="K53" s="5"/>
      <c r="L53" s="5"/>
    </row>
    <row r="54" spans="1:12">
      <c r="A54" s="38" t="s">
        <v>31</v>
      </c>
      <c r="B54" s="38" t="s">
        <v>223</v>
      </c>
      <c r="C54" s="29" t="s">
        <v>100</v>
      </c>
      <c r="D54" s="29"/>
      <c r="E54" s="29"/>
      <c r="F54" s="199"/>
      <c r="G54" s="199"/>
      <c r="H54" s="14"/>
      <c r="I54" s="5"/>
      <c r="J54" s="5"/>
      <c r="K54" s="5"/>
      <c r="L54" s="5"/>
    </row>
    <row r="55" spans="1:12">
      <c r="C55" s="31"/>
      <c r="D55" s="34"/>
      <c r="E55" s="34"/>
      <c r="F55" s="200"/>
      <c r="G55" s="200"/>
      <c r="H55" s="14"/>
      <c r="I55" s="5"/>
      <c r="J55" s="5"/>
      <c r="K55" s="5"/>
      <c r="L55" s="5"/>
    </row>
    <row r="56" spans="1:12" ht="33.75">
      <c r="A56" s="2" t="s">
        <v>31</v>
      </c>
      <c r="B56" s="2" t="s">
        <v>224</v>
      </c>
      <c r="C56" s="31" t="s">
        <v>350</v>
      </c>
      <c r="D56" s="34"/>
      <c r="E56" s="34"/>
      <c r="F56" s="200"/>
      <c r="G56" s="200"/>
      <c r="H56" s="14"/>
      <c r="I56" s="5"/>
      <c r="J56" s="5"/>
      <c r="K56" s="5"/>
      <c r="L56" s="5"/>
    </row>
    <row r="57" spans="1:12">
      <c r="B57" s="170"/>
      <c r="C57" s="31"/>
      <c r="D57" s="34"/>
      <c r="E57" s="34"/>
      <c r="F57" s="200"/>
      <c r="G57" s="200"/>
      <c r="H57" s="14"/>
      <c r="I57" s="5"/>
      <c r="J57" s="5"/>
      <c r="K57" s="5"/>
      <c r="L57" s="5"/>
    </row>
    <row r="58" spans="1:12">
      <c r="A58"/>
      <c r="B58" s="2" t="s">
        <v>2</v>
      </c>
      <c r="C58" s="186" t="s">
        <v>349</v>
      </c>
      <c r="D58" s="34" t="s">
        <v>1</v>
      </c>
      <c r="E58" s="34">
        <v>44</v>
      </c>
      <c r="F58" s="200"/>
      <c r="G58" s="200"/>
      <c r="H58" s="14"/>
    </row>
    <row r="59" spans="1:12">
      <c r="C59" s="13"/>
      <c r="D59" s="34"/>
      <c r="E59" s="34"/>
      <c r="F59" s="205"/>
      <c r="G59" s="205"/>
      <c r="H59" s="14"/>
    </row>
    <row r="60" spans="1:12" ht="22.5">
      <c r="B60" s="170" t="s">
        <v>3</v>
      </c>
      <c r="C60" s="31" t="s">
        <v>351</v>
      </c>
      <c r="D60" s="35" t="s">
        <v>23</v>
      </c>
      <c r="E60" s="34">
        <v>75</v>
      </c>
      <c r="F60" s="200"/>
      <c r="G60" s="200"/>
      <c r="H60" s="14"/>
      <c r="K60" s="5"/>
      <c r="L60" s="5"/>
    </row>
    <row r="61" spans="1:12">
      <c r="C61" s="31"/>
      <c r="D61" s="34"/>
      <c r="E61" s="34"/>
      <c r="F61" s="200"/>
      <c r="G61" s="200"/>
      <c r="H61" s="14"/>
      <c r="K61" s="5"/>
      <c r="L61" s="5"/>
    </row>
    <row r="62" spans="1:12">
      <c r="A62" s="37"/>
      <c r="B62" s="37"/>
      <c r="C62" s="37" t="str">
        <f>C54</f>
        <v>priprave za inštalacije, …</v>
      </c>
      <c r="D62" s="39" t="s">
        <v>30</v>
      </c>
      <c r="E62" s="37"/>
      <c r="F62" s="203"/>
      <c r="G62" s="371"/>
      <c r="H62" s="14"/>
      <c r="I62" s="5"/>
      <c r="J62" s="5"/>
      <c r="K62" s="5"/>
      <c r="L62" s="5"/>
    </row>
    <row r="63" spans="1:12">
      <c r="B63" s="170"/>
      <c r="C63" s="31"/>
      <c r="D63" s="34"/>
      <c r="E63" s="34"/>
      <c r="F63" s="200"/>
      <c r="G63" s="200"/>
      <c r="H63" s="14"/>
      <c r="K63" s="5"/>
      <c r="L63" s="5"/>
    </row>
    <row r="64" spans="1:12">
      <c r="A64" s="38" t="s">
        <v>31</v>
      </c>
      <c r="B64" s="38" t="s">
        <v>232</v>
      </c>
      <c r="C64" s="29" t="s">
        <v>221</v>
      </c>
      <c r="D64" s="29"/>
      <c r="E64" s="29"/>
      <c r="F64" s="199"/>
      <c r="G64" s="199"/>
      <c r="H64" s="14"/>
      <c r="I64" s="5"/>
      <c r="J64" s="5"/>
      <c r="K64" s="5"/>
      <c r="L64" s="5"/>
    </row>
    <row r="65" spans="1:14">
      <c r="D65" s="35"/>
      <c r="E65" s="157"/>
      <c r="F65" s="200"/>
      <c r="G65" s="200"/>
      <c r="H65" s="14"/>
      <c r="I65" s="158"/>
      <c r="J65" s="158"/>
      <c r="K65" s="5"/>
      <c r="L65" s="5"/>
    </row>
    <row r="66" spans="1:14">
      <c r="A66"/>
      <c r="B66"/>
      <c r="C66"/>
      <c r="D66" s="35"/>
      <c r="E66" s="34"/>
      <c r="F66" s="200"/>
      <c r="G66" s="200"/>
      <c r="H66" s="14"/>
      <c r="I66" s="158"/>
      <c r="J66" s="158"/>
      <c r="K66" s="5"/>
      <c r="L66" s="5"/>
      <c r="N66" s="171"/>
    </row>
    <row r="67" spans="1:14" ht="22.5" outlineLevel="1">
      <c r="A67" s="2" t="s">
        <v>200</v>
      </c>
      <c r="B67" s="2" t="s">
        <v>233</v>
      </c>
      <c r="C67" s="13" t="s">
        <v>352</v>
      </c>
      <c r="D67" s="35" t="s">
        <v>1</v>
      </c>
      <c r="E67" s="34">
        <v>1</v>
      </c>
      <c r="G67" s="200"/>
      <c r="H67" s="14"/>
      <c r="I67" s="5"/>
      <c r="J67" s="5"/>
      <c r="K67" s="5"/>
      <c r="L67" s="5"/>
    </row>
    <row r="68" spans="1:14">
      <c r="G68" s="195"/>
      <c r="H68" s="14"/>
      <c r="I68" s="5"/>
      <c r="J68" s="5"/>
      <c r="K68" s="5"/>
      <c r="L68" s="5"/>
    </row>
    <row r="69" spans="1:14">
      <c r="A69" s="37"/>
      <c r="B69" s="37"/>
      <c r="C69" s="37" t="str">
        <f>C64</f>
        <v>razna dela</v>
      </c>
      <c r="D69" s="39" t="s">
        <v>30</v>
      </c>
      <c r="E69" s="37"/>
      <c r="F69" s="203"/>
      <c r="G69" s="371"/>
      <c r="H69" s="14"/>
      <c r="I69" s="5"/>
      <c r="J69" s="5"/>
      <c r="K69" s="5"/>
      <c r="L69" s="5"/>
    </row>
    <row r="70" spans="1:14">
      <c r="C70"/>
      <c r="D70" s="35"/>
      <c r="E70" s="40"/>
      <c r="F70" s="200"/>
      <c r="G70" s="200"/>
      <c r="H70" s="14"/>
      <c r="K70" s="5"/>
      <c r="L70" s="5"/>
    </row>
    <row r="71" spans="1:14" ht="15">
      <c r="A71" s="27"/>
      <c r="B71" s="27"/>
      <c r="C71" s="41" t="str">
        <f>C3</f>
        <v xml:space="preserve">Zidarska dela </v>
      </c>
      <c r="D71" s="42" t="s">
        <v>30</v>
      </c>
      <c r="E71" s="45" t="s">
        <v>34</v>
      </c>
      <c r="F71" s="198"/>
      <c r="G71" s="242"/>
      <c r="H71" s="14"/>
      <c r="I71" s="5"/>
      <c r="J71" s="5"/>
      <c r="K71" s="5"/>
      <c r="L71" s="5"/>
    </row>
    <row r="72" spans="1:14">
      <c r="A72" s="7"/>
      <c r="B72" s="7"/>
      <c r="C72" s="10"/>
      <c r="D72" s="5"/>
      <c r="E72" s="5"/>
      <c r="F72" s="201"/>
      <c r="G72" s="201"/>
      <c r="H72" s="5"/>
      <c r="I72" s="5"/>
      <c r="J72" s="5"/>
      <c r="K72" s="5"/>
      <c r="L72" s="5"/>
    </row>
    <row r="73" spans="1:14">
      <c r="A73" s="7"/>
      <c r="B73" s="7"/>
      <c r="C73" s="8"/>
      <c r="D73" s="5"/>
      <c r="E73" s="5"/>
      <c r="F73" s="201"/>
      <c r="G73" s="201"/>
      <c r="H73" s="5"/>
      <c r="I73" s="5"/>
      <c r="J73" s="5"/>
      <c r="K73" s="5"/>
      <c r="L73" s="5"/>
    </row>
  </sheetData>
  <sheetProtection password="C0DE" sheet="1" objects="1" scenarios="1"/>
  <pageMargins left="0.98425196850393704" right="0.31496062992125984" top="0.98425196850393704" bottom="0.98425196850393704" header="0.39370078740157483" footer="0.39370078740157483"/>
  <pageSetup paperSize="9" orientation="portrait" r:id="rId1"/>
  <headerFooter>
    <oddHeader>&amp;L&amp;"Arial,Krepko"&amp;12&amp;K00-038AB INVEST d.o.o.&amp;RPOPIS DEL-OBSTOJEČI VRTEC
VZDRŽEVALNA DELA</oddHeader>
    <oddFooter>&amp;R&amp;P</oddFooter>
  </headerFooter>
  <rowBreaks count="1" manualBreakCount="1">
    <brk id="27"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N49"/>
  <sheetViews>
    <sheetView showZeros="0" showOutlineSymbols="0" view="pageBreakPreview" topLeftCell="A11" zoomScaleNormal="100" zoomScaleSheetLayoutView="100" workbookViewId="0">
      <selection activeCell="H44" sqref="H44"/>
    </sheetView>
  </sheetViews>
  <sheetFormatPr defaultColWidth="9.33203125" defaultRowHeight="12.75"/>
  <cols>
    <col min="1" max="1" width="6.83203125" style="2" customWidth="1"/>
    <col min="2" max="2" width="4.83203125" style="2" customWidth="1"/>
    <col min="3" max="3" width="55.83203125" style="3" customWidth="1"/>
    <col min="4" max="4" width="5.83203125" style="6" customWidth="1"/>
    <col min="5" max="5" width="8.83203125" style="6" customWidth="1"/>
    <col min="6" max="6" width="12.33203125" style="16" customWidth="1"/>
    <col min="7" max="7" width="17.83203125" style="15" customWidth="1"/>
    <col min="8" max="8" width="13.83203125" style="15" customWidth="1"/>
    <col min="9" max="9" width="13.83203125" style="17" customWidth="1"/>
    <col min="10" max="10" width="10.6640625" style="12" customWidth="1"/>
    <col min="11" max="11" width="10.6640625" style="11" customWidth="1"/>
    <col min="12" max="12" width="9.1640625" style="4" customWidth="1"/>
    <col min="13" max="16384" width="9.33203125" style="5"/>
  </cols>
  <sheetData>
    <row r="1" spans="2:7">
      <c r="B1" s="50"/>
      <c r="C1" s="53"/>
      <c r="D1" s="48"/>
      <c r="E1" s="52"/>
      <c r="F1" s="52"/>
      <c r="G1" s="52"/>
    </row>
    <row r="2" spans="2:7">
      <c r="B2" s="50"/>
      <c r="C2" s="48" t="s">
        <v>36</v>
      </c>
      <c r="D2" s="48"/>
      <c r="E2" s="52"/>
      <c r="F2" s="52"/>
      <c r="G2" s="52"/>
    </row>
    <row r="3" spans="2:7">
      <c r="B3" s="50"/>
      <c r="C3" s="74" t="str">
        <f>NASL!B2</f>
        <v>OBČINA ŠENTILJ</v>
      </c>
      <c r="D3" s="5"/>
      <c r="E3" s="48"/>
      <c r="F3" s="48"/>
      <c r="G3" s="48"/>
    </row>
    <row r="4" spans="2:7">
      <c r="B4" s="50"/>
      <c r="C4" s="74" t="str">
        <f>NASL!B3</f>
        <v>MAISTROVA ULICA 2</v>
      </c>
      <c r="D4" s="151"/>
      <c r="E4" s="48"/>
      <c r="F4" s="48"/>
      <c r="G4" s="48"/>
    </row>
    <row r="5" spans="2:7">
      <c r="B5" s="50"/>
      <c r="C5" s="74" t="str">
        <f>NASL!B4</f>
        <v>2212 ŠENTILJ V SLOVENSKIH GORICAH</v>
      </c>
      <c r="D5" s="5"/>
      <c r="E5" s="48"/>
      <c r="F5" s="48"/>
      <c r="G5" s="48"/>
    </row>
    <row r="6" spans="2:7">
      <c r="B6" s="50"/>
      <c r="C6" s="48"/>
      <c r="D6" s="48"/>
      <c r="E6" s="48"/>
      <c r="F6" s="48"/>
      <c r="G6" s="48"/>
    </row>
    <row r="7" spans="2:7">
      <c r="B7" s="50"/>
      <c r="C7" s="48" t="s">
        <v>37</v>
      </c>
      <c r="D7" s="5"/>
      <c r="E7" s="48"/>
      <c r="F7" s="48"/>
      <c r="G7" s="48"/>
    </row>
    <row r="8" spans="2:7" ht="25.5" customHeight="1">
      <c r="B8" s="50"/>
      <c r="C8" s="74" t="str">
        <f>NASL!B7</f>
        <v>VRTEC SLADKI VRH</v>
      </c>
      <c r="D8" s="54"/>
      <c r="E8" s="48"/>
      <c r="F8" s="48"/>
      <c r="G8" s="48"/>
    </row>
    <row r="9" spans="2:7">
      <c r="B9" s="50"/>
      <c r="C9" s="48"/>
      <c r="D9" s="48"/>
      <c r="E9" s="48"/>
      <c r="F9" s="48"/>
      <c r="G9" s="48"/>
    </row>
    <row r="10" spans="2:7">
      <c r="B10" s="50"/>
      <c r="C10" s="48" t="s">
        <v>38</v>
      </c>
      <c r="D10" s="54"/>
      <c r="E10" s="48"/>
      <c r="F10" s="48"/>
      <c r="G10" s="48"/>
    </row>
    <row r="11" spans="2:7">
      <c r="B11" s="50"/>
      <c r="C11" s="74" t="str">
        <f>NASL!B10</f>
        <v>POPIS DEL -VZDRŽEVALNA DELA</v>
      </c>
      <c r="D11" s="54"/>
      <c r="E11" s="48"/>
      <c r="F11" s="48"/>
      <c r="G11" s="48"/>
    </row>
    <row r="12" spans="2:7">
      <c r="B12" s="50"/>
      <c r="C12" s="53" t="s">
        <v>13</v>
      </c>
      <c r="D12" s="54"/>
      <c r="E12" s="48"/>
      <c r="F12" s="48"/>
      <c r="G12" s="48"/>
    </row>
    <row r="13" spans="2:7">
      <c r="B13" s="50"/>
      <c r="C13" s="48"/>
      <c r="D13" s="48"/>
      <c r="E13" s="48"/>
      <c r="F13" s="48"/>
      <c r="G13" s="48"/>
    </row>
    <row r="14" spans="2:7">
      <c r="B14" s="50"/>
      <c r="C14" s="48" t="s">
        <v>98</v>
      </c>
      <c r="D14" s="5"/>
      <c r="E14" s="48"/>
      <c r="F14" s="48"/>
      <c r="G14" s="48"/>
    </row>
    <row r="15" spans="2:7">
      <c r="B15" s="50"/>
      <c r="C15" s="74" t="str">
        <f>NASL!B44</f>
        <v>P02/2019-PZI-VZDRŽEVALNA DELA</v>
      </c>
      <c r="D15" s="48"/>
      <c r="E15" s="48"/>
      <c r="F15" s="55"/>
      <c r="G15" s="48"/>
    </row>
    <row r="16" spans="2:7">
      <c r="B16" s="50"/>
      <c r="C16" s="73"/>
      <c r="D16" s="48"/>
      <c r="E16" s="48"/>
      <c r="F16" s="55"/>
      <c r="G16" s="48"/>
    </row>
    <row r="17" spans="1:7" ht="15.75">
      <c r="B17" s="50"/>
      <c r="C17" s="92" t="s">
        <v>11</v>
      </c>
      <c r="D17" s="48"/>
      <c r="E17" s="48"/>
      <c r="F17" s="55"/>
      <c r="G17" s="48"/>
    </row>
    <row r="18" spans="1:7">
      <c r="B18" s="50"/>
      <c r="C18" s="73"/>
      <c r="D18" s="48"/>
      <c r="E18" s="48"/>
      <c r="F18" s="55"/>
      <c r="G18" s="48"/>
    </row>
    <row r="19" spans="1:7" ht="56.25">
      <c r="B19" s="50"/>
      <c r="C19" s="118" t="s">
        <v>85</v>
      </c>
      <c r="D19" s="48"/>
      <c r="E19" s="48"/>
      <c r="F19" s="55"/>
      <c r="G19" s="48"/>
    </row>
    <row r="20" spans="1:7">
      <c r="B20" s="50"/>
      <c r="C20" s="73"/>
      <c r="D20" s="48"/>
      <c r="E20" s="48"/>
      <c r="F20" s="55"/>
      <c r="G20" s="48"/>
    </row>
    <row r="21" spans="1:7" ht="15">
      <c r="A21" s="96" t="s">
        <v>15</v>
      </c>
      <c r="B21" s="75"/>
      <c r="C21" s="104" t="s">
        <v>13</v>
      </c>
      <c r="D21" s="76"/>
      <c r="E21" s="76"/>
      <c r="F21" s="76"/>
      <c r="G21" s="78"/>
    </row>
    <row r="22" spans="1:7">
      <c r="B22" s="50"/>
      <c r="C22" s="51"/>
      <c r="D22" s="48"/>
      <c r="E22" s="48"/>
      <c r="F22" s="55"/>
      <c r="G22" s="48"/>
    </row>
    <row r="23" spans="1:7" ht="13.9" customHeight="1">
      <c r="A23" s="1"/>
      <c r="B23" s="113" t="s">
        <v>60</v>
      </c>
      <c r="C23" s="89" t="s">
        <v>253</v>
      </c>
      <c r="D23" s="90"/>
      <c r="E23" s="90"/>
      <c r="F23" s="57"/>
      <c r="G23" s="191"/>
    </row>
    <row r="24" spans="1:7">
      <c r="A24" s="1"/>
      <c r="B24" s="113"/>
      <c r="C24" s="89"/>
      <c r="D24" s="90"/>
      <c r="E24" s="90"/>
      <c r="F24" s="57"/>
      <c r="G24" s="191"/>
    </row>
    <row r="25" spans="1:7">
      <c r="A25" s="1"/>
      <c r="B25" s="113" t="s">
        <v>61</v>
      </c>
      <c r="C25" s="89" t="s">
        <v>4</v>
      </c>
      <c r="D25" s="90"/>
      <c r="E25" s="90"/>
      <c r="F25" s="57"/>
      <c r="G25" s="191"/>
    </row>
    <row r="26" spans="1:7">
      <c r="A26" s="1"/>
      <c r="B26" s="113"/>
      <c r="C26" s="89"/>
      <c r="D26" s="90"/>
      <c r="E26" s="90"/>
      <c r="F26" s="57"/>
      <c r="G26" s="191"/>
    </row>
    <row r="27" spans="1:7">
      <c r="A27" s="1"/>
      <c r="B27" s="113" t="s">
        <v>63</v>
      </c>
      <c r="C27" s="89" t="s">
        <v>5</v>
      </c>
      <c r="D27" s="90"/>
      <c r="E27" s="90"/>
      <c r="F27" s="57"/>
      <c r="G27" s="191"/>
    </row>
    <row r="28" spans="1:7">
      <c r="A28" s="1"/>
      <c r="B28" s="113"/>
      <c r="C28" s="89"/>
      <c r="D28" s="90"/>
      <c r="E28" s="90"/>
      <c r="F28" s="57"/>
      <c r="G28" s="191"/>
    </row>
    <row r="29" spans="1:7">
      <c r="A29" s="1"/>
      <c r="B29" s="113" t="s">
        <v>64</v>
      </c>
      <c r="C29" s="89" t="s">
        <v>6</v>
      </c>
      <c r="D29" s="90"/>
      <c r="E29" s="90"/>
      <c r="F29" s="57"/>
      <c r="G29" s="191"/>
    </row>
    <row r="30" spans="1:7">
      <c r="A30" s="1"/>
      <c r="B30" s="113"/>
      <c r="C30" s="89"/>
      <c r="D30" s="90"/>
      <c r="E30" s="90"/>
      <c r="F30" s="57"/>
      <c r="G30" s="191"/>
    </row>
    <row r="31" spans="1:7">
      <c r="A31" s="1"/>
      <c r="B31" s="113" t="s">
        <v>67</v>
      </c>
      <c r="C31" s="89" t="s">
        <v>68</v>
      </c>
      <c r="D31" s="90"/>
      <c r="E31" s="90"/>
      <c r="F31" s="57"/>
      <c r="G31" s="191"/>
    </row>
    <row r="32" spans="1:7">
      <c r="A32" s="1"/>
      <c r="B32" s="113"/>
      <c r="C32" s="89"/>
      <c r="D32" s="90"/>
      <c r="E32" s="90"/>
      <c r="F32" s="57"/>
      <c r="G32" s="191"/>
    </row>
    <row r="33" spans="1:14">
      <c r="A33" s="1"/>
      <c r="B33" s="113" t="s">
        <v>70</v>
      </c>
      <c r="C33" s="89" t="s">
        <v>76</v>
      </c>
      <c r="D33" s="90"/>
      <c r="E33" s="90"/>
      <c r="F33" s="57"/>
      <c r="G33" s="191"/>
    </row>
    <row r="34" spans="1:14">
      <c r="A34" s="1"/>
      <c r="B34" s="113"/>
      <c r="C34" s="89"/>
      <c r="D34" s="90"/>
      <c r="E34" s="90"/>
      <c r="F34" s="57"/>
      <c r="G34" s="191"/>
    </row>
    <row r="35" spans="1:14">
      <c r="A35" s="1"/>
      <c r="B35" s="113" t="s">
        <v>79</v>
      </c>
      <c r="C35" s="89" t="s">
        <v>8</v>
      </c>
      <c r="D35" s="90"/>
      <c r="E35" s="90"/>
      <c r="F35" s="57"/>
      <c r="G35" s="191"/>
      <c r="L35" s="115"/>
      <c r="M35" s="38"/>
      <c r="N35" s="29"/>
    </row>
    <row r="36" spans="1:14">
      <c r="A36" s="1"/>
      <c r="B36" s="113"/>
      <c r="C36" s="89"/>
      <c r="D36" s="90"/>
      <c r="E36" s="90"/>
      <c r="F36" s="57"/>
      <c r="G36" s="191"/>
    </row>
    <row r="37" spans="1:14">
      <c r="A37" s="1"/>
      <c r="B37" s="113" t="s">
        <v>81</v>
      </c>
      <c r="C37" s="89" t="s">
        <v>83</v>
      </c>
      <c r="D37" s="90"/>
      <c r="E37" s="90"/>
      <c r="F37" s="57"/>
      <c r="G37" s="191"/>
    </row>
    <row r="38" spans="1:14">
      <c r="A38" s="1"/>
      <c r="B38" s="113"/>
      <c r="C38" s="89"/>
      <c r="D38" s="90"/>
      <c r="E38" s="90"/>
      <c r="F38" s="57"/>
      <c r="G38" s="191"/>
    </row>
    <row r="39" spans="1:14">
      <c r="A39" s="1"/>
      <c r="B39" s="113" t="s">
        <v>82</v>
      </c>
      <c r="C39" s="89" t="s">
        <v>88</v>
      </c>
      <c r="D39" s="90"/>
      <c r="E39" s="90"/>
      <c r="F39" s="57"/>
      <c r="G39" s="191"/>
    </row>
    <row r="40" spans="1:14">
      <c r="A40" s="1"/>
      <c r="B40" s="113"/>
      <c r="C40" s="89"/>
      <c r="D40" s="90"/>
      <c r="E40" s="90"/>
      <c r="F40" s="57"/>
      <c r="G40" s="191"/>
    </row>
    <row r="41" spans="1:14">
      <c r="A41" s="1"/>
      <c r="B41" s="113" t="s">
        <v>84</v>
      </c>
      <c r="C41" s="89" t="s">
        <v>445</v>
      </c>
      <c r="D41" s="90"/>
      <c r="E41" s="90"/>
      <c r="F41" s="57"/>
      <c r="G41" s="191"/>
    </row>
    <row r="42" spans="1:14" s="15" customFormat="1" ht="11.25">
      <c r="A42" s="1"/>
      <c r="B42" s="88"/>
      <c r="C42" s="89"/>
      <c r="D42" s="90"/>
      <c r="E42" s="90"/>
      <c r="F42" s="57"/>
      <c r="G42" s="191"/>
      <c r="I42" s="17"/>
      <c r="J42" s="12"/>
      <c r="K42" s="11"/>
      <c r="L42" s="4"/>
    </row>
    <row r="43" spans="1:14" s="15" customFormat="1" ht="22.5">
      <c r="A43" s="1"/>
      <c r="B43" s="88"/>
      <c r="C43" s="89" t="s">
        <v>130</v>
      </c>
      <c r="D43" s="90"/>
      <c r="E43" s="90"/>
      <c r="F43" s="57"/>
      <c r="G43" s="191"/>
      <c r="I43" s="17"/>
      <c r="J43" s="12"/>
      <c r="K43" s="11"/>
      <c r="L43" s="4"/>
    </row>
    <row r="44" spans="1:14" s="15" customFormat="1" ht="11.25">
      <c r="A44" s="2"/>
      <c r="B44" s="60"/>
      <c r="C44" s="61"/>
      <c r="D44" s="62"/>
      <c r="E44" s="62"/>
      <c r="F44" s="63"/>
      <c r="G44" s="62"/>
      <c r="I44" s="17"/>
      <c r="J44" s="12"/>
      <c r="K44" s="11"/>
      <c r="L44" s="4"/>
    </row>
    <row r="45" spans="1:14" s="15" customFormat="1" ht="15">
      <c r="A45" s="100" t="str">
        <f>A21</f>
        <v>B.</v>
      </c>
      <c r="B45" s="79"/>
      <c r="C45" s="80" t="str">
        <f>C21</f>
        <v>OBRTNIŠKA DELA</v>
      </c>
      <c r="D45" s="81" t="s">
        <v>54</v>
      </c>
      <c r="E45" s="81"/>
      <c r="F45" s="81"/>
      <c r="G45" s="82"/>
      <c r="I45" s="17"/>
      <c r="J45" s="12"/>
      <c r="K45" s="11"/>
      <c r="L45" s="4"/>
    </row>
    <row r="46" spans="1:14" s="15" customFormat="1" ht="11.25">
      <c r="A46" s="2"/>
      <c r="B46" s="60"/>
      <c r="C46" s="64"/>
      <c r="D46" s="49"/>
      <c r="E46" s="49"/>
      <c r="F46" s="59"/>
      <c r="G46" s="49"/>
      <c r="I46" s="17"/>
      <c r="J46" s="12"/>
      <c r="K46" s="11"/>
      <c r="L46" s="4"/>
    </row>
    <row r="47" spans="1:14" s="15" customFormat="1" ht="11.25">
      <c r="A47" s="2"/>
      <c r="B47" s="50"/>
      <c r="C47" s="56" t="s">
        <v>53</v>
      </c>
      <c r="D47" s="49"/>
      <c r="E47" s="49"/>
      <c r="F47" s="57"/>
      <c r="G47" s="77"/>
      <c r="I47" s="17"/>
      <c r="J47" s="12"/>
      <c r="K47" s="11"/>
      <c r="L47" s="4"/>
    </row>
    <row r="48" spans="1:14" s="15" customFormat="1" ht="11.25">
      <c r="A48" s="2"/>
      <c r="B48" s="50"/>
      <c r="C48" s="66"/>
      <c r="D48" s="48"/>
      <c r="E48" s="65"/>
      <c r="F48" s="48"/>
      <c r="G48" s="58"/>
      <c r="I48" s="17"/>
      <c r="J48" s="12"/>
      <c r="K48" s="11"/>
      <c r="L48" s="4"/>
    </row>
    <row r="49" spans="1:12" s="15" customFormat="1" ht="15">
      <c r="A49" s="83"/>
      <c r="B49" s="84"/>
      <c r="C49" s="85" t="str">
        <f>C45</f>
        <v>OBRTNIŠKA DELA</v>
      </c>
      <c r="D49" s="86" t="s">
        <v>55</v>
      </c>
      <c r="E49" s="86"/>
      <c r="F49" s="86"/>
      <c r="G49" s="87"/>
      <c r="I49" s="17"/>
      <c r="J49" s="12"/>
      <c r="K49" s="11"/>
      <c r="L49" s="4"/>
    </row>
  </sheetData>
  <pageMargins left="0.98425196850393704" right="0.31496062992125984" top="0.98425196850393704" bottom="0.98425196850393704" header="0.39370078740157483" footer="0.39370078740157483"/>
  <pageSetup paperSize="9" scale="99" orientation="portrait" r:id="rId1"/>
  <headerFooter>
    <oddHeader>&amp;L&amp;"Arial,Krepko"&amp;12&amp;K00-040AB INVEST d.o.o.&amp;RPOPIS DEL-OBSTOJEČI VRTEC
VZDRŽEVALNA DELA</oddHead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L38"/>
  <sheetViews>
    <sheetView showZeros="0" showOutlineSymbols="0" view="pageBreakPreview" topLeftCell="A11" zoomScaleNormal="100" zoomScaleSheetLayoutView="100" workbookViewId="0">
      <selection activeCell="E11" sqref="C1:E1048576"/>
    </sheetView>
  </sheetViews>
  <sheetFormatPr defaultColWidth="9.33203125" defaultRowHeight="12.75"/>
  <cols>
    <col min="1" max="1" width="5" style="2" bestFit="1" customWidth="1"/>
    <col min="2" max="2" width="3.83203125" style="2" bestFit="1" customWidth="1"/>
    <col min="3" max="3" width="55.83203125" style="3" customWidth="1"/>
    <col min="4" max="4" width="4.5" style="6" bestFit="1" customWidth="1"/>
    <col min="5" max="5" width="9.5" style="6" bestFit="1" customWidth="1"/>
    <col min="6" max="6" width="13.5" style="195" bestFit="1" customWidth="1"/>
    <col min="7" max="7" width="12.83203125" style="15" bestFit="1" customWidth="1"/>
    <col min="8" max="8" width="13.83203125" style="15" customWidth="1"/>
    <col min="9" max="9" width="13.83203125" style="17" customWidth="1"/>
    <col min="10" max="10" width="10.6640625" style="12" customWidth="1"/>
    <col min="11" max="11" width="10.6640625" style="11" customWidth="1"/>
    <col min="12" max="12" width="9.1640625" style="4" customWidth="1"/>
    <col min="13" max="16384" width="9.33203125" style="5"/>
  </cols>
  <sheetData>
    <row r="1" spans="1:12" s="22" customFormat="1">
      <c r="A1" s="19" t="s">
        <v>18</v>
      </c>
      <c r="B1" s="19"/>
      <c r="C1" s="20" t="s">
        <v>19</v>
      </c>
      <c r="D1" s="21" t="s">
        <v>25</v>
      </c>
      <c r="E1" s="21" t="s">
        <v>20</v>
      </c>
      <c r="F1" s="194" t="s">
        <v>21</v>
      </c>
      <c r="G1" s="194" t="s">
        <v>22</v>
      </c>
    </row>
    <row r="2" spans="1:12">
      <c r="H2" s="14"/>
      <c r="I2" s="5"/>
      <c r="J2" s="5"/>
      <c r="K2" s="5"/>
      <c r="L2" s="5"/>
    </row>
    <row r="3" spans="1:12" ht="30">
      <c r="A3" s="96" t="s">
        <v>60</v>
      </c>
      <c r="B3" s="23"/>
      <c r="C3" s="304" t="s">
        <v>253</v>
      </c>
      <c r="D3" s="25"/>
      <c r="E3" s="25"/>
      <c r="F3" s="196"/>
      <c r="G3" s="26"/>
      <c r="H3" s="14"/>
      <c r="I3" s="5"/>
      <c r="J3" s="5"/>
      <c r="K3" s="5"/>
      <c r="L3" s="5"/>
    </row>
    <row r="4" spans="1:12">
      <c r="C4" s="8"/>
      <c r="E4" s="34"/>
      <c r="G4" s="195"/>
      <c r="H4" s="14"/>
      <c r="I4" s="5"/>
      <c r="J4" s="5"/>
      <c r="K4" s="5"/>
      <c r="L4" s="5"/>
    </row>
    <row r="5" spans="1:12" s="153" customFormat="1" ht="33.75">
      <c r="A5" s="1"/>
      <c r="B5" s="1"/>
      <c r="C5" s="150" t="s">
        <v>94</v>
      </c>
      <c r="D5" s="151"/>
      <c r="E5" s="151"/>
      <c r="F5" s="197"/>
      <c r="G5" s="197"/>
      <c r="H5" s="152"/>
    </row>
    <row r="6" spans="1:12">
      <c r="G6" s="195"/>
      <c r="H6" s="14"/>
      <c r="I6" s="5"/>
      <c r="J6" s="5"/>
      <c r="K6" s="5"/>
      <c r="L6" s="5"/>
    </row>
    <row r="7" spans="1:12" ht="30">
      <c r="A7" s="44"/>
      <c r="B7" s="27"/>
      <c r="C7" s="41" t="str">
        <f>C36</f>
        <v>Krovsko kleparska in tesarska dela, strešni odtoki, strelovod</v>
      </c>
      <c r="D7" s="42" t="s">
        <v>30</v>
      </c>
      <c r="E7" s="45" t="s">
        <v>34</v>
      </c>
      <c r="F7" s="198"/>
      <c r="G7" s="288"/>
      <c r="H7" s="14"/>
      <c r="I7" s="5"/>
      <c r="J7" s="5"/>
      <c r="K7" s="5"/>
      <c r="L7" s="5"/>
    </row>
    <row r="8" spans="1:12">
      <c r="C8" s="8"/>
      <c r="E8" s="34"/>
      <c r="G8" s="195"/>
      <c r="H8" s="14"/>
      <c r="I8" s="5"/>
      <c r="J8" s="5"/>
      <c r="K8" s="5"/>
      <c r="L8" s="5"/>
    </row>
    <row r="9" spans="1:12">
      <c r="A9" s="305" t="s">
        <v>60</v>
      </c>
      <c r="B9" s="38" t="s">
        <v>14</v>
      </c>
      <c r="C9" s="29" t="s">
        <v>244</v>
      </c>
      <c r="D9" s="29"/>
      <c r="E9" s="29"/>
      <c r="F9" s="199"/>
      <c r="G9" s="199"/>
      <c r="H9" s="14"/>
      <c r="I9" s="5"/>
      <c r="J9" s="5"/>
      <c r="K9" s="5"/>
      <c r="L9" s="5"/>
    </row>
    <row r="10" spans="1:12">
      <c r="E10" s="34"/>
      <c r="G10" s="195"/>
      <c r="H10" s="14"/>
      <c r="I10" s="5"/>
      <c r="J10" s="5"/>
      <c r="K10" s="5"/>
      <c r="L10" s="5"/>
    </row>
    <row r="11" spans="1:12" ht="33.75">
      <c r="A11" s="2" t="s">
        <v>62</v>
      </c>
      <c r="B11" s="2" t="s">
        <v>27</v>
      </c>
      <c r="C11" s="31" t="s">
        <v>245</v>
      </c>
      <c r="D11" s="34"/>
      <c r="E11" s="34"/>
      <c r="G11" s="195"/>
      <c r="H11" s="14"/>
      <c r="I11" s="158"/>
      <c r="J11" s="158"/>
      <c r="K11" s="5"/>
      <c r="L11" s="5"/>
    </row>
    <row r="12" spans="1:12" ht="67.5">
      <c r="C12" s="31" t="s">
        <v>246</v>
      </c>
      <c r="D12" s="35"/>
      <c r="E12" s="40"/>
      <c r="F12" s="202"/>
      <c r="G12" s="200"/>
      <c r="H12" s="14"/>
      <c r="I12" s="158"/>
      <c r="J12" s="158"/>
      <c r="K12" s="5"/>
      <c r="L12" s="5"/>
    </row>
    <row r="13" spans="1:12" ht="33.75">
      <c r="C13" s="31" t="s">
        <v>243</v>
      </c>
      <c r="D13" s="34"/>
      <c r="E13" s="40"/>
      <c r="F13" s="200"/>
      <c r="G13" s="195"/>
      <c r="H13" s="14"/>
      <c r="I13" s="158"/>
      <c r="J13" s="158"/>
      <c r="K13" s="5"/>
      <c r="L13" s="5"/>
    </row>
    <row r="14" spans="1:12">
      <c r="C14" s="31"/>
      <c r="D14" s="34"/>
      <c r="E14" s="40"/>
      <c r="F14" s="200"/>
      <c r="G14" s="195"/>
      <c r="H14" s="14"/>
      <c r="I14" s="158"/>
      <c r="J14" s="158"/>
      <c r="K14" s="5"/>
      <c r="L14" s="5"/>
    </row>
    <row r="15" spans="1:12" ht="33.75">
      <c r="C15" s="3" t="s">
        <v>249</v>
      </c>
      <c r="D15" s="35" t="s">
        <v>23</v>
      </c>
      <c r="E15" s="40">
        <v>27.8</v>
      </c>
      <c r="G15" s="195"/>
      <c r="H15" s="14"/>
      <c r="I15" s="5"/>
      <c r="J15" s="5"/>
      <c r="K15" s="5"/>
      <c r="L15" s="5"/>
    </row>
    <row r="16" spans="1:12">
      <c r="D16" s="35"/>
      <c r="E16" s="40"/>
      <c r="G16" s="195"/>
      <c r="H16" s="14"/>
      <c r="I16" s="5"/>
      <c r="J16" s="5"/>
      <c r="K16" s="5"/>
      <c r="L16" s="5"/>
    </row>
    <row r="17" spans="1:12" ht="22.5">
      <c r="C17" s="3" t="s">
        <v>247</v>
      </c>
      <c r="D17" s="35" t="s">
        <v>24</v>
      </c>
      <c r="E17" s="40">
        <v>30</v>
      </c>
      <c r="G17" s="195"/>
      <c r="H17" s="14"/>
      <c r="I17" s="5"/>
      <c r="J17" s="5"/>
      <c r="K17" s="5"/>
      <c r="L17" s="5"/>
    </row>
    <row r="18" spans="1:12">
      <c r="D18" s="35"/>
      <c r="E18" s="40"/>
      <c r="G18" s="195"/>
      <c r="H18" s="14"/>
      <c r="I18" s="5"/>
      <c r="J18" s="5"/>
      <c r="K18" s="5"/>
      <c r="L18" s="5"/>
    </row>
    <row r="19" spans="1:12" ht="33.75">
      <c r="C19" s="3" t="s">
        <v>248</v>
      </c>
      <c r="D19" s="35" t="s">
        <v>24</v>
      </c>
      <c r="E19" s="40">
        <v>30</v>
      </c>
      <c r="G19" s="195"/>
      <c r="H19" s="14"/>
      <c r="I19" s="5"/>
      <c r="J19" s="5"/>
      <c r="K19" s="5"/>
      <c r="L19" s="5"/>
    </row>
    <row r="20" spans="1:12">
      <c r="D20" s="35"/>
      <c r="E20" s="40"/>
      <c r="G20" s="195"/>
      <c r="H20" s="14"/>
      <c r="I20" s="5"/>
      <c r="J20" s="5"/>
      <c r="K20" s="5"/>
      <c r="L20" s="5"/>
    </row>
    <row r="21" spans="1:12" s="329" customFormat="1">
      <c r="A21" s="322" t="s">
        <v>60</v>
      </c>
      <c r="B21" s="360" t="s">
        <v>26</v>
      </c>
      <c r="C21" s="337" t="s">
        <v>409</v>
      </c>
      <c r="D21" s="361"/>
      <c r="E21" s="361"/>
      <c r="F21" s="362"/>
      <c r="G21" s="362"/>
      <c r="H21" s="338"/>
    </row>
    <row r="22" spans="1:12" s="329" customFormat="1" ht="90">
      <c r="A22" s="322"/>
      <c r="B22" s="322"/>
      <c r="C22" s="337" t="s">
        <v>410</v>
      </c>
      <c r="D22" s="35" t="s">
        <v>23</v>
      </c>
      <c r="E22" s="40">
        <v>11</v>
      </c>
      <c r="F22" s="339"/>
      <c r="G22" s="339"/>
      <c r="H22" s="338"/>
      <c r="I22" s="354"/>
      <c r="J22" s="354"/>
    </row>
    <row r="23" spans="1:12">
      <c r="G23" s="195"/>
      <c r="H23" s="14"/>
      <c r="I23" s="5"/>
      <c r="J23" s="5"/>
      <c r="K23" s="5"/>
      <c r="L23" s="5"/>
    </row>
    <row r="24" spans="1:12">
      <c r="A24" s="38" t="str">
        <f>A3</f>
        <v>B.I.</v>
      </c>
      <c r="B24" s="38" t="s">
        <v>15</v>
      </c>
      <c r="C24" s="29" t="s">
        <v>254</v>
      </c>
      <c r="D24" s="29"/>
      <c r="E24" s="29"/>
      <c r="F24" s="199"/>
      <c r="G24" s="199"/>
      <c r="H24" s="14"/>
      <c r="I24" s="5"/>
      <c r="J24" s="5"/>
      <c r="K24" s="5"/>
      <c r="L24" s="5"/>
    </row>
    <row r="25" spans="1:12">
      <c r="E25" s="34"/>
      <c r="G25" s="195"/>
      <c r="H25" s="14"/>
      <c r="I25" s="5"/>
      <c r="J25" s="5"/>
      <c r="K25" s="5"/>
      <c r="L25" s="5"/>
    </row>
    <row r="26" spans="1:12">
      <c r="C26" s="8" t="s">
        <v>252</v>
      </c>
      <c r="E26" s="34"/>
      <c r="G26" s="195"/>
      <c r="H26" s="14"/>
      <c r="I26" s="5"/>
      <c r="J26" s="5"/>
      <c r="K26" s="5"/>
      <c r="L26" s="5"/>
    </row>
    <row r="27" spans="1:12">
      <c r="E27" s="34"/>
      <c r="G27" s="195"/>
      <c r="H27" s="14"/>
      <c r="I27" s="5"/>
      <c r="J27" s="5"/>
      <c r="K27" s="5"/>
      <c r="L27" s="5"/>
    </row>
    <row r="28" spans="1:12">
      <c r="A28" s="2" t="s">
        <v>62</v>
      </c>
      <c r="B28" s="2" t="s">
        <v>26</v>
      </c>
      <c r="C28" s="31" t="s">
        <v>201</v>
      </c>
      <c r="D28" s="34"/>
      <c r="E28" s="34"/>
      <c r="G28" s="195"/>
      <c r="H28" s="14"/>
      <c r="I28" s="158"/>
      <c r="J28" s="158"/>
      <c r="K28" s="5"/>
      <c r="L28" s="5"/>
    </row>
    <row r="29" spans="1:12" ht="90">
      <c r="C29" s="31" t="s">
        <v>250</v>
      </c>
      <c r="D29" s="35" t="s">
        <v>1</v>
      </c>
      <c r="E29" s="40">
        <v>5</v>
      </c>
      <c r="F29" s="202"/>
      <c r="G29" s="200"/>
      <c r="H29" s="14"/>
      <c r="I29" s="158"/>
      <c r="J29" s="158"/>
      <c r="K29" s="5"/>
      <c r="L29" s="5"/>
    </row>
    <row r="30" spans="1:12">
      <c r="C30" s="31"/>
      <c r="D30" s="34"/>
      <c r="E30" s="34"/>
      <c r="F30" s="200"/>
      <c r="G30" s="195"/>
      <c r="H30" s="14"/>
      <c r="I30" s="158"/>
      <c r="J30" s="158"/>
      <c r="K30" s="5"/>
      <c r="L30" s="5"/>
    </row>
    <row r="31" spans="1:12">
      <c r="A31" s="2" t="s">
        <v>60</v>
      </c>
      <c r="B31" s="172" t="s">
        <v>32</v>
      </c>
      <c r="C31" s="31" t="s">
        <v>202</v>
      </c>
      <c r="D31" s="32"/>
      <c r="E31" s="189"/>
      <c r="F31" s="204"/>
      <c r="G31" s="204"/>
      <c r="H31" s="14"/>
      <c r="I31" s="158"/>
      <c r="J31" s="158"/>
      <c r="K31" s="5"/>
      <c r="L31" s="5"/>
    </row>
    <row r="32" spans="1:12" ht="67.5">
      <c r="C32" s="31" t="s">
        <v>251</v>
      </c>
      <c r="D32" s="35" t="s">
        <v>23</v>
      </c>
      <c r="E32" s="40">
        <v>32</v>
      </c>
      <c r="F32" s="202"/>
      <c r="G32" s="200"/>
      <c r="H32" s="14"/>
      <c r="I32" s="5"/>
      <c r="J32" s="5"/>
      <c r="K32" s="5"/>
      <c r="L32" s="5"/>
    </row>
    <row r="33" spans="1:12">
      <c r="C33" s="109"/>
      <c r="D33" s="226"/>
      <c r="E33" s="40"/>
      <c r="F33" s="200"/>
      <c r="G33" s="200"/>
      <c r="H33" s="14"/>
      <c r="I33" s="158"/>
      <c r="J33" s="158"/>
      <c r="K33" s="5"/>
      <c r="L33" s="5"/>
    </row>
    <row r="34" spans="1:12">
      <c r="A34" s="37"/>
      <c r="B34" s="37"/>
      <c r="C34" s="37" t="str">
        <f>C24</f>
        <v>strešni odtoki in strelovod</v>
      </c>
      <c r="D34" s="39" t="s">
        <v>30</v>
      </c>
      <c r="E34" s="193"/>
      <c r="F34" s="203"/>
      <c r="G34" s="371"/>
      <c r="H34" s="14"/>
      <c r="I34" s="5"/>
      <c r="J34" s="5"/>
      <c r="K34" s="5"/>
      <c r="L34" s="5"/>
    </row>
    <row r="35" spans="1:12">
      <c r="E35" s="157"/>
      <c r="G35" s="195"/>
      <c r="H35" s="14"/>
      <c r="I35" s="5"/>
      <c r="J35" s="5"/>
      <c r="K35" s="5"/>
      <c r="L35" s="5"/>
    </row>
    <row r="36" spans="1:12" ht="30">
      <c r="A36" s="27"/>
      <c r="B36" s="27"/>
      <c r="C36" s="41" t="str">
        <f>C3</f>
        <v>Krovsko kleparska in tesarska dela, strešni odtoki, strelovod</v>
      </c>
      <c r="D36" s="42" t="s">
        <v>30</v>
      </c>
      <c r="E36" s="45" t="s">
        <v>34</v>
      </c>
      <c r="F36" s="198"/>
      <c r="G36" s="242"/>
      <c r="H36" s="14"/>
      <c r="I36" s="5"/>
      <c r="J36" s="5"/>
      <c r="K36" s="5"/>
      <c r="L36" s="5"/>
    </row>
    <row r="37" spans="1:12">
      <c r="A37" s="7"/>
      <c r="B37" s="7"/>
      <c r="C37" s="10"/>
      <c r="D37" s="5"/>
      <c r="E37" s="5"/>
      <c r="F37" s="201"/>
      <c r="G37" s="201"/>
      <c r="H37" s="5"/>
      <c r="I37" s="5"/>
      <c r="J37" s="5"/>
      <c r="K37" s="5"/>
      <c r="L37" s="5"/>
    </row>
    <row r="38" spans="1:12">
      <c r="A38" s="7"/>
      <c r="B38" s="7"/>
      <c r="C38" s="8"/>
      <c r="D38" s="5"/>
      <c r="E38" s="5"/>
      <c r="F38" s="201"/>
      <c r="G38" s="201"/>
      <c r="H38" s="5"/>
      <c r="I38" s="5"/>
      <c r="J38" s="5"/>
      <c r="K38" s="5"/>
      <c r="L38" s="5"/>
    </row>
  </sheetData>
  <sheetProtection password="C0DE" sheet="1" objects="1" scenarios="1"/>
  <pageMargins left="0.98425196850393704" right="0.31496062992125984" top="0.98425196850393704" bottom="0.98425196850393704" header="0.39370078740157483" footer="0.39370078740157483"/>
  <pageSetup paperSize="9" orientation="portrait" r:id="rId1"/>
  <headerFooter>
    <oddHeader>&amp;L&amp;"Arial,Krepko"&amp;12&amp;K00-037AB INVEST d.o.o.&amp;Cver 2.0&amp;RPOPIS DEL-OBSTOJEČI VRTEC
VZSRŽEVALNA DELA</oddHeader>
    <oddFooter>&amp;R&amp;P</oddFooter>
  </headerFooter>
  <rowBreaks count="1" manualBreakCount="1">
    <brk id="23"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4.9989318521683403E-2"/>
  </sheetPr>
  <dimension ref="A1:M23"/>
  <sheetViews>
    <sheetView showZeros="0" showOutlineSymbols="0" view="pageBreakPreview" zoomScaleNormal="100" zoomScaleSheetLayoutView="100" workbookViewId="0">
      <selection activeCell="G1" sqref="F1:G1048576"/>
    </sheetView>
  </sheetViews>
  <sheetFormatPr defaultColWidth="9.33203125" defaultRowHeight="12.75"/>
  <cols>
    <col min="1" max="1" width="6.83203125" style="2" customWidth="1"/>
    <col min="2" max="2" width="4.83203125" style="2" customWidth="1"/>
    <col min="3" max="3" width="55.83203125" style="3" customWidth="1"/>
    <col min="4" max="4" width="5.83203125" style="6" customWidth="1"/>
    <col min="5" max="5" width="8.83203125" style="6" customWidth="1"/>
    <col min="6" max="6" width="12.33203125" style="195" customWidth="1"/>
    <col min="7" max="7" width="17.83203125" style="15" customWidth="1"/>
    <col min="8" max="8" width="13.83203125" style="15" customWidth="1"/>
    <col min="9" max="10" width="13.83203125" style="17" customWidth="1"/>
    <col min="11" max="11" width="10.6640625" style="11" customWidth="1"/>
    <col min="12" max="12" width="9.1640625" style="4" customWidth="1"/>
    <col min="13" max="16384" width="9.33203125" style="5"/>
  </cols>
  <sheetData>
    <row r="1" spans="1:12" s="22" customFormat="1">
      <c r="A1" s="19" t="s">
        <v>18</v>
      </c>
      <c r="B1" s="19"/>
      <c r="C1" s="20" t="s">
        <v>19</v>
      </c>
      <c r="D1" s="21" t="s">
        <v>25</v>
      </c>
      <c r="E1" s="21" t="s">
        <v>20</v>
      </c>
      <c r="F1" s="194" t="s">
        <v>21</v>
      </c>
      <c r="G1" s="194" t="s">
        <v>22</v>
      </c>
    </row>
    <row r="2" spans="1:12">
      <c r="H2" s="14"/>
      <c r="I2" s="5"/>
      <c r="J2" s="5"/>
      <c r="K2" s="5"/>
      <c r="L2" s="5"/>
    </row>
    <row r="3" spans="1:12" ht="15">
      <c r="A3" s="96" t="s">
        <v>61</v>
      </c>
      <c r="B3" s="23"/>
      <c r="C3" s="95" t="s">
        <v>4</v>
      </c>
      <c r="D3" s="25"/>
      <c r="E3" s="25"/>
      <c r="F3" s="196"/>
      <c r="G3" s="26"/>
      <c r="H3" s="14"/>
      <c r="I3" s="5"/>
      <c r="J3" s="5"/>
      <c r="K3" s="5"/>
      <c r="L3" s="5"/>
    </row>
    <row r="4" spans="1:12">
      <c r="G4" s="195"/>
      <c r="H4" s="14"/>
      <c r="I4" s="5"/>
      <c r="J4" s="5"/>
      <c r="K4" s="5"/>
      <c r="L4" s="5"/>
    </row>
    <row r="5" spans="1:12" s="153" customFormat="1" ht="33.75">
      <c r="A5" s="1"/>
      <c r="B5" s="1"/>
      <c r="C5" s="150" t="s">
        <v>94</v>
      </c>
      <c r="D5" s="151"/>
      <c r="E5" s="151"/>
      <c r="F5" s="197"/>
      <c r="G5" s="197"/>
      <c r="H5" s="152"/>
    </row>
    <row r="6" spans="1:12">
      <c r="G6" s="195"/>
      <c r="H6" s="14"/>
      <c r="I6" s="5"/>
      <c r="J6" s="5"/>
      <c r="K6" s="5"/>
      <c r="L6" s="5"/>
    </row>
    <row r="7" spans="1:12" ht="15">
      <c r="A7" s="44"/>
      <c r="B7" s="27"/>
      <c r="C7" s="41" t="str">
        <f>C21</f>
        <v>Ključavničarska dela</v>
      </c>
      <c r="D7" s="42" t="s">
        <v>30</v>
      </c>
      <c r="E7" s="45" t="s">
        <v>34</v>
      </c>
      <c r="F7" s="198"/>
      <c r="G7" s="370"/>
      <c r="H7" s="14"/>
      <c r="I7" s="5"/>
      <c r="J7" s="5"/>
      <c r="K7" s="5"/>
      <c r="L7" s="5"/>
    </row>
    <row r="8" spans="1:12">
      <c r="G8" s="195"/>
      <c r="H8" s="14"/>
      <c r="I8" s="5"/>
      <c r="J8" s="5"/>
      <c r="K8" s="5"/>
      <c r="L8" s="5"/>
    </row>
    <row r="9" spans="1:12">
      <c r="G9" s="195"/>
      <c r="H9" s="14"/>
      <c r="I9" s="5"/>
      <c r="J9" s="5"/>
      <c r="K9" s="5"/>
      <c r="L9" s="5"/>
    </row>
    <row r="10" spans="1:12">
      <c r="A10" s="38" t="s">
        <v>61</v>
      </c>
      <c r="B10" s="38" t="s">
        <v>14</v>
      </c>
      <c r="C10" s="29" t="s">
        <v>203</v>
      </c>
      <c r="D10" s="29"/>
      <c r="E10" s="29"/>
      <c r="F10" s="199"/>
      <c r="G10" s="199"/>
      <c r="H10" s="14"/>
      <c r="I10" s="5"/>
      <c r="J10" s="5"/>
      <c r="K10" s="5"/>
      <c r="L10" s="5"/>
    </row>
    <row r="11" spans="1:12">
      <c r="E11" s="34"/>
      <c r="G11" s="195"/>
      <c r="H11" s="14"/>
      <c r="I11" s="5"/>
      <c r="J11" s="5"/>
      <c r="K11" s="5"/>
      <c r="L11" s="5"/>
    </row>
    <row r="12" spans="1:12">
      <c r="C12" s="3" t="s">
        <v>77</v>
      </c>
      <c r="E12" s="34"/>
      <c r="G12" s="195"/>
      <c r="H12" s="14"/>
      <c r="I12" s="5"/>
      <c r="J12" s="5"/>
      <c r="K12" s="5"/>
      <c r="L12" s="5"/>
    </row>
    <row r="13" spans="1:12" ht="38.25">
      <c r="C13" s="173" t="s">
        <v>101</v>
      </c>
      <c r="E13" s="34"/>
      <c r="G13" s="195"/>
      <c r="H13" s="14"/>
      <c r="I13" s="5"/>
      <c r="J13" s="5"/>
      <c r="K13" s="5"/>
      <c r="L13" s="5"/>
    </row>
    <row r="14" spans="1:12">
      <c r="G14" s="195"/>
      <c r="H14" s="14"/>
      <c r="I14" s="5"/>
      <c r="J14" s="5"/>
      <c r="K14" s="5"/>
      <c r="L14" s="5"/>
    </row>
    <row r="15" spans="1:12" ht="13.5">
      <c r="A15" s="2" t="s">
        <v>61</v>
      </c>
      <c r="B15" s="2" t="s">
        <v>27</v>
      </c>
      <c r="C15" s="185" t="s">
        <v>203</v>
      </c>
      <c r="D15" s="229"/>
      <c r="E15" s="229"/>
      <c r="G15" s="195"/>
      <c r="H15" s="14"/>
      <c r="I15" s="5"/>
      <c r="J15" s="5"/>
      <c r="K15" s="5"/>
      <c r="L15" s="5"/>
    </row>
    <row r="16" spans="1:12" ht="90">
      <c r="C16" s="185" t="s">
        <v>255</v>
      </c>
      <c r="D16" s="229"/>
      <c r="E16" s="229"/>
      <c r="F16" s="230"/>
      <c r="G16" s="195"/>
      <c r="H16" s="14"/>
      <c r="I16" s="5"/>
      <c r="J16" s="5"/>
      <c r="K16" s="5"/>
      <c r="L16" s="5"/>
    </row>
    <row r="17" spans="1:13">
      <c r="C17" s="185" t="s">
        <v>256</v>
      </c>
      <c r="D17" s="35" t="s">
        <v>23</v>
      </c>
      <c r="E17" s="40">
        <v>9</v>
      </c>
      <c r="F17" s="202"/>
      <c r="G17" s="200"/>
      <c r="H17" s="14"/>
      <c r="I17" s="5"/>
      <c r="J17" s="5"/>
      <c r="K17" s="5"/>
      <c r="L17" s="5"/>
    </row>
    <row r="18" spans="1:13" ht="13.5">
      <c r="C18" s="185"/>
      <c r="D18" s="229"/>
      <c r="E18" s="229"/>
      <c r="G18" s="195"/>
      <c r="H18" s="14"/>
      <c r="I18" s="33"/>
      <c r="J18" s="33"/>
      <c r="K18" s="33"/>
      <c r="L18" s="33"/>
      <c r="M18" s="33"/>
    </row>
    <row r="19" spans="1:13">
      <c r="A19" s="37"/>
      <c r="B19" s="37"/>
      <c r="C19" s="37" t="str">
        <f>C10</f>
        <v>ograja</v>
      </c>
      <c r="D19" s="39" t="s">
        <v>30</v>
      </c>
      <c r="E19" s="37"/>
      <c r="F19" s="203"/>
      <c r="G19" s="371"/>
      <c r="H19" s="14"/>
      <c r="I19" s="5"/>
      <c r="J19" s="5"/>
      <c r="K19" s="5"/>
      <c r="L19" s="5"/>
    </row>
    <row r="20" spans="1:13">
      <c r="C20" s="9">
        <f>J21*0.1</f>
        <v>0</v>
      </c>
      <c r="H20" s="14"/>
      <c r="I20" s="5"/>
      <c r="J20" s="5"/>
      <c r="K20" s="5"/>
      <c r="L20" s="5"/>
    </row>
    <row r="21" spans="1:13" ht="15">
      <c r="A21" s="27"/>
      <c r="B21" s="27"/>
      <c r="C21" s="41" t="str">
        <f>C3</f>
        <v>Ključavničarska dela</v>
      </c>
      <c r="D21" s="42" t="s">
        <v>30</v>
      </c>
      <c r="E21" s="45" t="s">
        <v>34</v>
      </c>
      <c r="F21" s="198"/>
      <c r="G21" s="370"/>
      <c r="H21" s="14"/>
      <c r="I21" s="5"/>
      <c r="J21" s="5"/>
      <c r="K21" s="5"/>
      <c r="L21" s="5"/>
    </row>
    <row r="22" spans="1:13">
      <c r="A22" s="7"/>
      <c r="B22" s="7"/>
      <c r="C22" s="10"/>
      <c r="D22" s="5"/>
      <c r="E22" s="5"/>
      <c r="F22" s="201"/>
      <c r="G22" s="201"/>
      <c r="H22" s="5"/>
      <c r="I22" s="5"/>
      <c r="J22" s="5"/>
      <c r="K22" s="5"/>
      <c r="L22" s="5"/>
    </row>
    <row r="23" spans="1:13">
      <c r="A23" s="7"/>
      <c r="B23" s="7"/>
      <c r="C23" s="8"/>
      <c r="D23" s="5"/>
      <c r="E23" s="5"/>
      <c r="F23" s="201"/>
      <c r="G23" s="201"/>
      <c r="H23" s="5"/>
      <c r="I23" s="5"/>
      <c r="J23" s="5"/>
      <c r="K23" s="5"/>
      <c r="L23" s="5"/>
    </row>
  </sheetData>
  <sheetProtection password="C0DE" sheet="1" objects="1" scenarios="1"/>
  <pageMargins left="0.98425196850393704" right="0.31496062992125984" top="0.98425196850393704" bottom="0.98425196850393704" header="0.39370078740157483" footer="0.39370078740157483"/>
  <pageSetup paperSize="9" orientation="portrait" r:id="rId1"/>
  <headerFooter>
    <oddHeader>&amp;L&amp;"Arial,Krepko"&amp;12&amp;K00-037AB INVEST d.o.o.&amp;RPOPIS DEL-OBSTOJEČI VRTEC
VZDRŽEVALNA DELA</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18</vt:i4>
      </vt:variant>
      <vt:variant>
        <vt:lpstr>Imenovani obsegi</vt:lpstr>
      </vt:variant>
      <vt:variant>
        <vt:i4>56</vt:i4>
      </vt:variant>
    </vt:vector>
  </HeadingPairs>
  <TitlesOfParts>
    <vt:vector size="74" baseType="lpstr">
      <vt:lpstr>NASL</vt:lpstr>
      <vt:lpstr>GO.REKAP</vt:lpstr>
      <vt:lpstr>A.GD.REKAP</vt:lpstr>
      <vt:lpstr>A.I.RD</vt:lpstr>
      <vt:lpstr>A.II.ZeD&amp;PD</vt:lpstr>
      <vt:lpstr>A.III.ZD</vt:lpstr>
      <vt:lpstr>B.OD.REKAP</vt:lpstr>
      <vt:lpstr>B.I.KrovKD</vt:lpstr>
      <vt:lpstr>B.II.KljuD</vt:lpstr>
      <vt:lpstr>B.III.MizD</vt:lpstr>
      <vt:lpstr>B.IV.KerD</vt:lpstr>
      <vt:lpstr>B.V.SuhMD</vt:lpstr>
      <vt:lpstr>B.VI.StaPohištvo</vt:lpstr>
      <vt:lpstr>B.VII.SlikD</vt:lpstr>
      <vt:lpstr>B.VIII.FasD, Sen</vt:lpstr>
      <vt:lpstr>B.IX.Podi&amp;tlaki</vt:lpstr>
      <vt:lpstr>oprema_kuhinja</vt:lpstr>
      <vt:lpstr>C.SPL.DELA</vt:lpstr>
      <vt:lpstr>A.I.RD!Področje_tiskanja</vt:lpstr>
      <vt:lpstr>'A.II.ZeD&amp;PD'!Področje_tiskanja</vt:lpstr>
      <vt:lpstr>A.III.ZD!Področje_tiskanja</vt:lpstr>
      <vt:lpstr>B.I.KrovKD!Področje_tiskanja</vt:lpstr>
      <vt:lpstr>B.II.KljuD!Področje_tiskanja</vt:lpstr>
      <vt:lpstr>B.III.MizD!Področje_tiskanja</vt:lpstr>
      <vt:lpstr>B.IV.KerD!Področje_tiskanja</vt:lpstr>
      <vt:lpstr>'B.IX.Podi&amp;tlaki'!Področje_tiskanja</vt:lpstr>
      <vt:lpstr>B.OD.REKAP!Področje_tiskanja</vt:lpstr>
      <vt:lpstr>B.V.SuhMD!Področje_tiskanja</vt:lpstr>
      <vt:lpstr>B.VI.StaPohištvo!Področje_tiskanja</vt:lpstr>
      <vt:lpstr>B.VII.SlikD!Področje_tiskanja</vt:lpstr>
      <vt:lpstr>'B.VIII.FasD, Sen'!Področje_tiskanja</vt:lpstr>
      <vt:lpstr>C.SPL.DELA!Področje_tiskanja</vt:lpstr>
      <vt:lpstr>A.GD.REKAP!Print_Area</vt:lpstr>
      <vt:lpstr>A.I.RD!Print_Area</vt:lpstr>
      <vt:lpstr>'A.II.ZeD&amp;PD'!Print_Area</vt:lpstr>
      <vt:lpstr>A.III.ZD!Print_Area</vt:lpstr>
      <vt:lpstr>B.I.KrovKD!Print_Area</vt:lpstr>
      <vt:lpstr>B.II.KljuD!Print_Area</vt:lpstr>
      <vt:lpstr>B.III.MizD!Print_Area</vt:lpstr>
      <vt:lpstr>B.IV.KerD!Print_Area</vt:lpstr>
      <vt:lpstr>'B.IX.Podi&amp;tlaki'!Print_Area</vt:lpstr>
      <vt:lpstr>B.OD.REKAP!Print_Area</vt:lpstr>
      <vt:lpstr>B.V.SuhMD!Print_Area</vt:lpstr>
      <vt:lpstr>B.VI.StaPohištvo!Print_Area</vt:lpstr>
      <vt:lpstr>B.VII.SlikD!Print_Area</vt:lpstr>
      <vt:lpstr>'B.VIII.FasD, Sen'!Print_Area</vt:lpstr>
      <vt:lpstr>C.SPL.DELA!Print_Area</vt:lpstr>
      <vt:lpstr>GO.REKAP!Print_Area</vt:lpstr>
      <vt:lpstr>A.I.RD!Print_Titles</vt:lpstr>
      <vt:lpstr>'A.II.ZeD&amp;PD'!Print_Titles</vt:lpstr>
      <vt:lpstr>A.III.ZD!Print_Titles</vt:lpstr>
      <vt:lpstr>B.I.KrovKD!Print_Titles</vt:lpstr>
      <vt:lpstr>B.II.KljuD!Print_Titles</vt:lpstr>
      <vt:lpstr>B.III.MizD!Print_Titles</vt:lpstr>
      <vt:lpstr>B.IV.KerD!Print_Titles</vt:lpstr>
      <vt:lpstr>'B.IX.Podi&amp;tlaki'!Print_Titles</vt:lpstr>
      <vt:lpstr>B.V.SuhMD!Print_Titles</vt:lpstr>
      <vt:lpstr>B.VI.StaPohištvo!Print_Titles</vt:lpstr>
      <vt:lpstr>B.VII.SlikD!Print_Titles</vt:lpstr>
      <vt:lpstr>'B.VIII.FasD, Sen'!Print_Titles</vt:lpstr>
      <vt:lpstr>C.SPL.DELA!Print_Titles</vt:lpstr>
      <vt:lpstr>A.I.RD!Tiskanje_naslovov</vt:lpstr>
      <vt:lpstr>'A.II.ZeD&amp;PD'!Tiskanje_naslovov</vt:lpstr>
      <vt:lpstr>A.III.ZD!Tiskanje_naslovov</vt:lpstr>
      <vt:lpstr>B.I.KrovKD!Tiskanje_naslovov</vt:lpstr>
      <vt:lpstr>B.II.KljuD!Tiskanje_naslovov</vt:lpstr>
      <vt:lpstr>B.III.MizD!Tiskanje_naslovov</vt:lpstr>
      <vt:lpstr>B.IV.KerD!Tiskanje_naslovov</vt:lpstr>
      <vt:lpstr>'B.IX.Podi&amp;tlaki'!Tiskanje_naslovov</vt:lpstr>
      <vt:lpstr>B.V.SuhMD!Tiskanje_naslovov</vt:lpstr>
      <vt:lpstr>B.VI.StaPohištvo!Tiskanje_naslovov</vt:lpstr>
      <vt:lpstr>B.VII.SlikD!Tiskanje_naslovov</vt:lpstr>
      <vt:lpstr>'B.VIII.FasD, Sen'!Tiskanje_naslovov</vt:lpstr>
      <vt:lpstr>C.SPL.DELA!Tiskanje_naslovov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PROJEKTA</dc:creator>
  <cp:lastModifiedBy>Vojko Titan</cp:lastModifiedBy>
  <cp:lastPrinted>2019-09-23T09:12:00Z</cp:lastPrinted>
  <dcterms:created xsi:type="dcterms:W3CDTF">1999-11-10T13:37:05Z</dcterms:created>
  <dcterms:modified xsi:type="dcterms:W3CDTF">2019-09-25T07:56:27Z</dcterms:modified>
</cp:coreProperties>
</file>